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790" activeTab="0"/>
  </bookViews>
  <sheets>
    <sheet name="2023" sheetId="1" r:id="rId1"/>
  </sheets>
  <definedNames>
    <definedName name="_xlnm.Print_Area" localSheetId="0">'2023'!$A$1:$F$47</definedName>
  </definedNames>
  <calcPr fullCalcOnLoad="1"/>
</workbook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<sst xmlns="http://schemas.openxmlformats.org/spreadsheetml/2006/main" count="50" uniqueCount="30">
  <si>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</si>
  <si>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</si>
  <si>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</si>
  <si>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</si>
  <si>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</si>
  <si>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</si>
  <si>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</si>
  <si>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</si>
  <si>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</si>
  <si>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</si>
  <si>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</si>
  <si>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</si>
  <si>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Мощность (МВт)</t>
  </si>
  <si>
    <t>Электроэнергия (тыс. кВт ч)</t>
  </si>
  <si>
    <t>ООО "Барнаульская сетевая компания"</t>
  </si>
  <si>
    <t>по п.19 пп.г абз.2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</si>
  <si>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
</t>
  </si>
  <si>
    <t>Поступление в сеть из других организаций:</t>
  </si>
  <si>
    <t>из сетей ПАО "ФСК ЕЭС"</t>
  </si>
  <si>
    <t xml:space="preserve">НН </t>
  </si>
  <si>
    <t>Отпуск из сети:</t>
  </si>
  <si>
    <t>потребителям ГП, ЭСО, ЭСК</t>
  </si>
  <si>
    <t>смежным сетевым организациям</t>
  </si>
  <si>
    <t>Общий объем потерь</t>
  </si>
  <si>
    <t>Общий объем потерь, в %</t>
  </si>
  <si>
    <t>прямым прочим потребителям по договорам оказания услуг по передаче электрической энергии</t>
  </si>
  <si>
    <t>от несетевых организаций</t>
  </si>
  <si>
    <t>от смежных сетевых организаций</t>
  </si>
  <si>
    <t>Хозяйственные нужды организации</t>
  </si>
  <si>
    <t>за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</si>
</sst>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#,##0.000"/>
    <numFmt numFmtId="187" formatCode="#,##0.0000"/>
  </numFmts>
  <fonts count="42">
    <font>
      <sz val="10"/>
      <name val="Arial Cyr"/>
      <family val="0"/>
    </font>
    <font>
      <sz val="9"/>
      <name val="Tahoma"/>
      <family val="2"/>
    </font>
    <font>
      <sz val="12"/>
      <name val="Arial Cyr"/>
      <family val="0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49" fontId="3" fillId="0" borderId="10" xfId="52" applyFont="1" applyFill="1" applyBorder="1" applyAlignment="1">
      <alignment vertical="center" wrapText="1"/>
      <protection/>
    </xf>
    <xf numFmtId="186" fontId="3" fillId="0" borderId="10" xfId="52" applyNumberFormat="1" applyFont="1" applyFill="1" applyBorder="1" applyAlignment="1" applyProtection="1">
      <alignment horizontal="right" vertical="center"/>
      <protection/>
    </xf>
    <xf numFmtId="186" fontId="3" fillId="0" borderId="10" xfId="52" applyNumberFormat="1" applyFont="1" applyFill="1" applyBorder="1" applyAlignment="1" applyProtection="1">
      <alignment horizontal="right" vertical="center"/>
      <protection locked="0"/>
    </xf>
    <xf numFmtId="0" fontId="5" fillId="0" borderId="10" xfId="53" applyNumberFormat="1" applyFont="1" applyFill="1" applyBorder="1" applyAlignment="1" applyProtection="1">
      <alignment vertical="center" wrapText="1"/>
      <protection/>
    </xf>
    <xf numFmtId="49" fontId="3" fillId="0" borderId="10" xfId="52" applyFont="1" applyFill="1" applyBorder="1" applyAlignment="1">
      <alignment horizontal="left" vertical="center" wrapText="1" indent="1"/>
      <protection/>
    </xf>
    <xf numFmtId="187" fontId="3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186" fontId="2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49" fontId="3" fillId="0" borderId="10" xfId="52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ЖКУ_проект3" xfId="53"/>
    <cellStyle name="Обычный_Полезный отпуск электроэнергии и мощности, реализуемой по регулируемым ценам" xfId="54"/>
    <cellStyle name="Обычный_Сведения об отпуске (передаче) электроэнергии потребителям распределительными сетевыми организациям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9"/>
  <sheetViews>
    <sheetView tabSelected="1" zoomScalePageLayoutView="0" workbookViewId="0" topLeftCell="A20">
      <selection activeCell="H46" sqref="H46"/>
    </sheetView>
  </sheetViews>
  <sheetFormatPr defaultColWidth="9.00390625" defaultRowHeight="12.75"/>
  <cols>
    <col min="1" max="1" width="60.625" style="3" bestFit="1" customWidth="1"/>
    <col min="2" max="3" width="16.375" style="3" bestFit="1" customWidth="1"/>
    <col min="4" max="4" width="14.375" style="3" bestFit="1" customWidth="1"/>
    <col min="5" max="5" width="16.375" style="3" bestFit="1" customWidth="1"/>
    <col min="6" max="6" width="14.375" style="3" bestFit="1" customWidth="1"/>
    <col min="7" max="7" width="9.125" style="3" customWidth="1"/>
    <col min="8" max="8" width="16.00390625" style="3" bestFit="1" customWidth="1"/>
    <col min="9" max="9" width="11.375" style="3" bestFit="1" customWidth="1"/>
    <col min="10" max="16384" width="9.125" style="3" customWidth="1"/>
  </cols>
  <sheetData>
    <row r="1" spans="1:160" ht="15.75">
      <c r="A1" s="14" t="s">
        <v>9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14" t="s">
        <v>10</v>
      </c>
      <c r="B2" s="14"/>
      <c r="C2" s="14"/>
      <c r="D2" s="14"/>
      <c r="E2" s="14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32.25" customHeight="1">
      <c r="A3" s="17" t="s">
        <v>11</v>
      </c>
      <c r="B3" s="17"/>
      <c r="C3" s="17"/>
      <c r="D3" s="17"/>
      <c r="E3" s="17"/>
      <c r="F3" s="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5.75">
      <c r="A4" s="14" t="s">
        <v>15</v>
      </c>
      <c r="B4" s="14"/>
      <c r="C4" s="14"/>
      <c r="D4" s="14"/>
      <c r="E4" s="14"/>
      <c r="F4" s="1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14" customHeight="1">
      <c r="A5" s="18" t="s">
        <v>16</v>
      </c>
      <c r="B5" s="18"/>
      <c r="C5" s="18"/>
      <c r="D5" s="18"/>
      <c r="E5" s="18"/>
      <c r="F5" s="1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ht="15.75">
      <c r="A6" s="18" t="s">
        <v>14</v>
      </c>
      <c r="B6" s="18"/>
      <c r="C6" s="18"/>
      <c r="D6" s="18"/>
      <c r="E6" s="18"/>
      <c r="F6" s="1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6" ht="15.75">
      <c r="A7" s="14" t="s">
        <v>29</v>
      </c>
      <c r="B7" s="14"/>
      <c r="C7" s="14"/>
      <c r="D7" s="14"/>
      <c r="E7" s="14"/>
      <c r="F7" s="14"/>
    </row>
    <row r="9" spans="1:6" ht="12.75" customHeight="1">
      <c r="A9" s="15" t="s">
        <v>0</v>
      </c>
      <c r="B9" s="15" t="s">
        <v>1</v>
      </c>
      <c r="C9" s="15" t="s">
        <v>6</v>
      </c>
      <c r="D9" s="15"/>
      <c r="E9" s="15"/>
      <c r="F9" s="15"/>
    </row>
    <row r="10" spans="1:6" ht="15">
      <c r="A10" s="15"/>
      <c r="B10" s="15"/>
      <c r="C10" s="4" t="s">
        <v>2</v>
      </c>
      <c r="D10" s="4" t="s">
        <v>3</v>
      </c>
      <c r="E10" s="4" t="s">
        <v>4</v>
      </c>
      <c r="F10" s="4" t="s">
        <v>5</v>
      </c>
    </row>
    <row r="11" spans="1:6" ht="15">
      <c r="A11" s="5">
        <v>1</v>
      </c>
      <c r="B11" s="5">
        <v>3</v>
      </c>
      <c r="C11" s="5">
        <v>4</v>
      </c>
      <c r="D11" s="5">
        <v>5</v>
      </c>
      <c r="E11" s="5">
        <v>6</v>
      </c>
      <c r="F11" s="5">
        <v>7</v>
      </c>
    </row>
    <row r="12" spans="1:6" ht="15">
      <c r="A12" s="16" t="s">
        <v>13</v>
      </c>
      <c r="B12" s="16"/>
      <c r="C12" s="16"/>
      <c r="D12" s="16"/>
      <c r="E12" s="16"/>
      <c r="F12" s="16"/>
    </row>
    <row r="13" spans="1:6" ht="15">
      <c r="A13" s="6" t="s">
        <v>17</v>
      </c>
      <c r="B13" s="7">
        <f aca="true" t="shared" si="0" ref="B13:B46">SUM(C13:F13)</f>
        <v>1670368.578</v>
      </c>
      <c r="C13" s="7">
        <f>C14+C15+C16</f>
        <v>1474852.354</v>
      </c>
      <c r="D13" s="7">
        <f>D14+D15+D16</f>
        <v>194914.995</v>
      </c>
      <c r="E13" s="7">
        <f>E14+E15+E16</f>
        <v>601.229</v>
      </c>
      <c r="F13" s="7">
        <f>F14+F15+F16</f>
        <v>0</v>
      </c>
    </row>
    <row r="14" spans="1:6" ht="15">
      <c r="A14" s="6" t="s">
        <v>18</v>
      </c>
      <c r="B14" s="7">
        <f t="shared" si="0"/>
        <v>26020.557</v>
      </c>
      <c r="C14" s="8">
        <v>26020.557</v>
      </c>
      <c r="D14" s="8"/>
      <c r="E14" s="8"/>
      <c r="F14" s="8"/>
    </row>
    <row r="15" spans="1:6" ht="15">
      <c r="A15" s="9" t="s">
        <v>26</v>
      </c>
      <c r="B15" s="7">
        <f>SUM(C15:F15)</f>
        <v>284.683</v>
      </c>
      <c r="C15" s="8"/>
      <c r="D15" s="8"/>
      <c r="E15" s="8">
        <v>284.683</v>
      </c>
      <c r="F15" s="8"/>
    </row>
    <row r="16" spans="1:6" ht="15">
      <c r="A16" s="9" t="s">
        <v>27</v>
      </c>
      <c r="B16" s="7">
        <f>SUM(C16:F16)</f>
        <v>1644063.338</v>
      </c>
      <c r="C16" s="8">
        <v>1448831.797</v>
      </c>
      <c r="D16" s="8">
        <v>194914.995</v>
      </c>
      <c r="E16" s="8">
        <v>316.546</v>
      </c>
      <c r="F16" s="8"/>
    </row>
    <row r="17" spans="1:6" ht="15">
      <c r="A17" s="6" t="s">
        <v>7</v>
      </c>
      <c r="B17" s="7">
        <f t="shared" si="0"/>
        <v>2430573.293</v>
      </c>
      <c r="C17" s="7">
        <f>C19+C20+C21</f>
        <v>0</v>
      </c>
      <c r="D17" s="7">
        <f>D18+D20+D21</f>
        <v>0</v>
      </c>
      <c r="E17" s="7">
        <f>E18+E19+E21</f>
        <v>1463525.57</v>
      </c>
      <c r="F17" s="7">
        <f>F18+F19+F20</f>
        <v>967047.723</v>
      </c>
    </row>
    <row r="18" spans="1:6" ht="15">
      <c r="A18" s="10" t="s">
        <v>2</v>
      </c>
      <c r="B18" s="7">
        <f t="shared" si="0"/>
        <v>1292592.022</v>
      </c>
      <c r="C18" s="11"/>
      <c r="D18" s="8"/>
      <c r="E18" s="8">
        <v>1292592.022</v>
      </c>
      <c r="F18" s="8"/>
    </row>
    <row r="19" spans="1:6" ht="15">
      <c r="A19" s="10" t="s">
        <v>3</v>
      </c>
      <c r="B19" s="7">
        <f t="shared" si="0"/>
        <v>170933.548</v>
      </c>
      <c r="C19" s="8"/>
      <c r="D19" s="11"/>
      <c r="E19" s="8">
        <v>170933.548</v>
      </c>
      <c r="F19" s="8"/>
    </row>
    <row r="20" spans="1:6" ht="15">
      <c r="A20" s="10" t="s">
        <v>4</v>
      </c>
      <c r="B20" s="7">
        <f t="shared" si="0"/>
        <v>967047.723</v>
      </c>
      <c r="C20" s="8"/>
      <c r="D20" s="8"/>
      <c r="E20" s="11"/>
      <c r="F20" s="8">
        <v>967047.723</v>
      </c>
    </row>
    <row r="21" spans="1:6" ht="15">
      <c r="A21" s="10" t="s">
        <v>19</v>
      </c>
      <c r="B21" s="7">
        <f t="shared" si="0"/>
        <v>0</v>
      </c>
      <c r="C21" s="8"/>
      <c r="D21" s="8"/>
      <c r="E21" s="8"/>
      <c r="F21" s="11"/>
    </row>
    <row r="22" spans="1:9" ht="15">
      <c r="A22" s="6" t="s">
        <v>20</v>
      </c>
      <c r="B22" s="7">
        <f t="shared" si="0"/>
        <v>1494844.8769999999</v>
      </c>
      <c r="C22" s="7">
        <f>C23+C24+C25</f>
        <v>179015.656</v>
      </c>
      <c r="D22" s="7">
        <f>D23+D24+D25</f>
        <v>22714.499</v>
      </c>
      <c r="E22" s="7">
        <f>E23+E24+E25</f>
        <v>450117.811</v>
      </c>
      <c r="F22" s="7">
        <f>F23+F24+F25</f>
        <v>842996.911</v>
      </c>
      <c r="H22" s="13"/>
      <c r="I22" s="13"/>
    </row>
    <row r="23" spans="1:6" ht="25.5">
      <c r="A23" s="6" t="s">
        <v>25</v>
      </c>
      <c r="B23" s="7">
        <f>C23</f>
        <v>0</v>
      </c>
      <c r="C23" s="7"/>
      <c r="D23" s="7"/>
      <c r="E23" s="7">
        <v>27.158</v>
      </c>
      <c r="F23" s="7"/>
    </row>
    <row r="24" spans="1:6" ht="15">
      <c r="A24" s="6" t="s">
        <v>21</v>
      </c>
      <c r="B24" s="7">
        <f t="shared" si="0"/>
        <v>1468232.9070000001</v>
      </c>
      <c r="C24" s="8">
        <v>179015.656</v>
      </c>
      <c r="D24" s="8">
        <v>22714.499</v>
      </c>
      <c r="E24" s="8">
        <v>423740.309</v>
      </c>
      <c r="F24" s="8">
        <v>842762.443</v>
      </c>
    </row>
    <row r="25" spans="1:6" ht="15">
      <c r="A25" s="6" t="s">
        <v>22</v>
      </c>
      <c r="B25" s="7">
        <f t="shared" si="0"/>
        <v>26584.812</v>
      </c>
      <c r="C25" s="7"/>
      <c r="D25" s="7"/>
      <c r="E25" s="7">
        <v>26350.344</v>
      </c>
      <c r="F25" s="7">
        <v>234.468</v>
      </c>
    </row>
    <row r="26" spans="1:6" ht="15">
      <c r="A26" s="6" t="s">
        <v>8</v>
      </c>
      <c r="B26" s="7">
        <f t="shared" si="0"/>
        <v>2430573.293</v>
      </c>
      <c r="C26" s="8">
        <f>E18</f>
        <v>1292592.022</v>
      </c>
      <c r="D26" s="8">
        <f>E19</f>
        <v>170933.548</v>
      </c>
      <c r="E26" s="8">
        <f>F20</f>
        <v>967047.723</v>
      </c>
      <c r="F26" s="8"/>
    </row>
    <row r="27" spans="1:6" ht="15">
      <c r="A27" s="6" t="s">
        <v>28</v>
      </c>
      <c r="B27" s="7">
        <f t="shared" si="0"/>
        <v>1016.135</v>
      </c>
      <c r="C27" s="8"/>
      <c r="D27" s="8"/>
      <c r="E27" s="8">
        <v>860.211</v>
      </c>
      <c r="F27" s="8">
        <v>155.924</v>
      </c>
    </row>
    <row r="28" spans="1:8" ht="15">
      <c r="A28" s="6" t="s">
        <v>23</v>
      </c>
      <c r="B28" s="7">
        <f t="shared" si="0"/>
        <v>174507.566</v>
      </c>
      <c r="C28" s="8">
        <v>3244.676</v>
      </c>
      <c r="D28" s="8">
        <v>1266.947</v>
      </c>
      <c r="E28" s="8">
        <v>46101.055</v>
      </c>
      <c r="F28" s="8">
        <v>123894.888</v>
      </c>
      <c r="H28" s="13"/>
    </row>
    <row r="29" spans="1:6" ht="15">
      <c r="A29" s="6" t="s">
        <v>24</v>
      </c>
      <c r="B29" s="12">
        <f>B28/B13*100</f>
        <v>10.447249086123552</v>
      </c>
      <c r="C29" s="8"/>
      <c r="D29" s="8"/>
      <c r="E29" s="8"/>
      <c r="F29" s="8"/>
    </row>
    <row r="30" spans="1:6" ht="15">
      <c r="A30" s="16" t="s">
        <v>12</v>
      </c>
      <c r="B30" s="16"/>
      <c r="C30" s="16"/>
      <c r="D30" s="16"/>
      <c r="E30" s="16"/>
      <c r="F30" s="16"/>
    </row>
    <row r="31" spans="1:6" ht="15">
      <c r="A31" s="6" t="s">
        <v>17</v>
      </c>
      <c r="B31" s="7">
        <f>SUM(C31:F31)</f>
        <v>237.51700000000002</v>
      </c>
      <c r="C31" s="7">
        <f>C32+C33+C34</f>
        <v>210.007</v>
      </c>
      <c r="D31" s="7">
        <f>D32+D33+D34</f>
        <v>27.425</v>
      </c>
      <c r="E31" s="7">
        <f>E32+E33+E34</f>
        <v>0.08499999999999999</v>
      </c>
      <c r="F31" s="7">
        <f>F32+F33+F34</f>
        <v>0</v>
      </c>
    </row>
    <row r="32" spans="1:6" ht="15">
      <c r="A32" s="6" t="s">
        <v>18</v>
      </c>
      <c r="B32" s="7">
        <f t="shared" si="0"/>
        <v>3.72</v>
      </c>
      <c r="C32" s="8">
        <v>3.72</v>
      </c>
      <c r="D32" s="8"/>
      <c r="E32" s="8"/>
      <c r="F32" s="8"/>
    </row>
    <row r="33" spans="1:6" ht="15">
      <c r="A33" s="9" t="s">
        <v>26</v>
      </c>
      <c r="B33" s="7">
        <f t="shared" si="0"/>
        <v>0.04</v>
      </c>
      <c r="C33" s="7"/>
      <c r="D33" s="7"/>
      <c r="E33" s="7">
        <v>0.04</v>
      </c>
      <c r="F33" s="7"/>
    </row>
    <row r="34" spans="1:6" ht="15">
      <c r="A34" s="9" t="s">
        <v>27</v>
      </c>
      <c r="B34" s="7">
        <f t="shared" si="0"/>
        <v>233.757</v>
      </c>
      <c r="C34" s="7">
        <v>206.287</v>
      </c>
      <c r="D34" s="7">
        <v>27.425</v>
      </c>
      <c r="E34" s="7">
        <v>0.045</v>
      </c>
      <c r="F34" s="7"/>
    </row>
    <row r="35" spans="1:6" ht="15">
      <c r="A35" s="6" t="s">
        <v>7</v>
      </c>
      <c r="B35" s="7">
        <f t="shared" si="0"/>
        <v>346.882</v>
      </c>
      <c r="C35" s="7">
        <f>C37+C38+C39</f>
        <v>0</v>
      </c>
      <c r="D35" s="7">
        <f>D36+D38+D39</f>
        <v>0</v>
      </c>
      <c r="E35" s="7">
        <f>E36+E37+E39</f>
        <v>208.423</v>
      </c>
      <c r="F35" s="7">
        <f>F36+F37+F38</f>
        <v>138.459</v>
      </c>
    </row>
    <row r="36" spans="1:6" ht="15">
      <c r="A36" s="10" t="s">
        <v>2</v>
      </c>
      <c r="B36" s="7">
        <f t="shared" si="0"/>
        <v>184.376</v>
      </c>
      <c r="C36" s="11"/>
      <c r="D36" s="8"/>
      <c r="E36" s="8">
        <v>184.376</v>
      </c>
      <c r="F36" s="8"/>
    </row>
    <row r="37" spans="1:6" ht="15">
      <c r="A37" s="10" t="s">
        <v>3</v>
      </c>
      <c r="B37" s="7">
        <f t="shared" si="0"/>
        <v>24.047</v>
      </c>
      <c r="C37" s="8"/>
      <c r="D37" s="7"/>
      <c r="E37" s="8">
        <v>24.047</v>
      </c>
      <c r="F37" s="8"/>
    </row>
    <row r="38" spans="1:6" ht="15">
      <c r="A38" s="10" t="s">
        <v>4</v>
      </c>
      <c r="B38" s="7">
        <f t="shared" si="0"/>
        <v>138.459</v>
      </c>
      <c r="C38" s="8"/>
      <c r="D38" s="8"/>
      <c r="E38" s="11"/>
      <c r="F38" s="8">
        <v>138.459</v>
      </c>
    </row>
    <row r="39" spans="1:6" ht="15">
      <c r="A39" s="10" t="s">
        <v>19</v>
      </c>
      <c r="B39" s="7">
        <f t="shared" si="0"/>
        <v>0</v>
      </c>
      <c r="C39" s="8"/>
      <c r="D39" s="8"/>
      <c r="E39" s="8"/>
      <c r="F39" s="11"/>
    </row>
    <row r="40" spans="1:6" ht="15">
      <c r="A40" s="6" t="s">
        <v>20</v>
      </c>
      <c r="B40" s="7">
        <f t="shared" si="0"/>
        <v>212.934</v>
      </c>
      <c r="C40" s="7">
        <f>SUM(C41:C43)</f>
        <v>25.175</v>
      </c>
      <c r="D40" s="7">
        <f>SUM(D41:D43)</f>
        <v>3.2</v>
      </c>
      <c r="E40" s="7">
        <f>SUM(E41:E43)</f>
        <v>63.434</v>
      </c>
      <c r="F40" s="7">
        <f>SUM(F41:F43)</f>
        <v>121.125</v>
      </c>
    </row>
    <row r="41" spans="1:6" ht="25.5">
      <c r="A41" s="6" t="s">
        <v>25</v>
      </c>
      <c r="B41" s="7">
        <f t="shared" si="0"/>
        <v>0.004</v>
      </c>
      <c r="C41" s="7"/>
      <c r="D41" s="7"/>
      <c r="E41" s="7">
        <v>0.004</v>
      </c>
      <c r="F41" s="7"/>
    </row>
    <row r="42" spans="1:6" ht="15">
      <c r="A42" s="10" t="s">
        <v>21</v>
      </c>
      <c r="B42" s="7">
        <f t="shared" si="0"/>
        <v>209.183</v>
      </c>
      <c r="C42" s="8">
        <v>25.175</v>
      </c>
      <c r="D42" s="8">
        <v>3.2</v>
      </c>
      <c r="E42" s="8">
        <v>59.716</v>
      </c>
      <c r="F42" s="8">
        <v>121.092</v>
      </c>
    </row>
    <row r="43" spans="1:6" ht="15">
      <c r="A43" s="10" t="s">
        <v>22</v>
      </c>
      <c r="B43" s="7">
        <f t="shared" si="0"/>
        <v>3.747</v>
      </c>
      <c r="C43" s="7"/>
      <c r="D43" s="7"/>
      <c r="E43" s="7">
        <v>3.714</v>
      </c>
      <c r="F43" s="7">
        <v>0.033</v>
      </c>
    </row>
    <row r="44" spans="1:6" ht="15">
      <c r="A44" s="6" t="s">
        <v>8</v>
      </c>
      <c r="B44" s="7">
        <f t="shared" si="0"/>
        <v>346.882</v>
      </c>
      <c r="C44" s="8">
        <f>E36</f>
        <v>184.376</v>
      </c>
      <c r="D44" s="8">
        <f>E37</f>
        <v>24.047</v>
      </c>
      <c r="E44" s="8">
        <f>F38</f>
        <v>138.459</v>
      </c>
      <c r="F44" s="8"/>
    </row>
    <row r="45" spans="1:6" ht="15">
      <c r="A45" s="6" t="s">
        <v>28</v>
      </c>
      <c r="B45" s="7">
        <f t="shared" si="0"/>
        <v>0.144</v>
      </c>
      <c r="C45" s="8"/>
      <c r="D45" s="8"/>
      <c r="E45" s="8">
        <v>0.122</v>
      </c>
      <c r="F45" s="8">
        <v>0.022</v>
      </c>
    </row>
    <row r="46" spans="1:8" ht="15">
      <c r="A46" s="6" t="s">
        <v>23</v>
      </c>
      <c r="B46" s="7">
        <f t="shared" si="0"/>
        <v>24.439</v>
      </c>
      <c r="C46" s="8">
        <v>0.457</v>
      </c>
      <c r="D46" s="8">
        <v>0.178</v>
      </c>
      <c r="E46" s="8">
        <v>6.493</v>
      </c>
      <c r="F46" s="8">
        <v>17.311</v>
      </c>
      <c r="H46" s="13"/>
    </row>
    <row r="47" spans="1:6" ht="15">
      <c r="A47" s="6" t="s">
        <v>24</v>
      </c>
      <c r="B47" s="12">
        <f>B46/B31*100</f>
        <v>10.289368760972897</v>
      </c>
      <c r="C47" s="8"/>
      <c r="D47" s="8"/>
      <c r="E47" s="8"/>
      <c r="F47" s="8"/>
    </row>
    <row r="48" ht="15">
      <c r="B48" s="13"/>
    </row>
    <row r="49" ht="15">
      <c r="B49" s="13"/>
    </row>
  </sheetData>
  <sheetProtection/>
  <mergeCells count="12">
    <mergeCell ref="A1:F1"/>
    <mergeCell ref="A2:F2"/>
    <mergeCell ref="A3:F3"/>
    <mergeCell ref="A4:F4"/>
    <mergeCell ref="A5:F5"/>
    <mergeCell ref="A6:F6"/>
    <mergeCell ref="A7:F7"/>
    <mergeCell ref="A9:A10"/>
    <mergeCell ref="B9:B10"/>
    <mergeCell ref="C9:F9"/>
    <mergeCell ref="A12:F12"/>
    <mergeCell ref="A30:F30"/>
  </mergeCells>
  <dataValidations count="2">
    <dataValidation type="decimal" allowBlank="1" showErrorMessage="1" errorTitle="Ошибка" error="Допускается ввод только действительных чисел!" sqref="B13:F29 B31:F47">
      <formula1>-999999999999999000000000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A15:A16 A33:A34"/>
  </dataValidations>
  <printOptions/>
  <pageMargins left="0.11811023622047245" right="0.11811023622047245" top="0.35433070866141736" bottom="0.1968503937007874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Валентиновна Балабрикова</cp:lastModifiedBy>
  <cp:lastPrinted>2023-02-17T02:13:16Z</cp:lastPrinted>
  <dcterms:created xsi:type="dcterms:W3CDTF">2011-02-15T14:12:28Z</dcterms:created>
  <dcterms:modified xsi:type="dcterms:W3CDTF">2024-02-06T08:42:56Z</dcterms:modified>
  <cp:category/>
  <cp:version/>
  <cp:contentType/>
  <cp:contentStatus/>
</cp:coreProperties>
</file>