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firstSheet="1" activeTab="1"/>
  </bookViews>
  <sheets>
    <sheet name="Прейскурант текущий" sheetId="1" state="hidden" r:id="rId1"/>
    <sheet name="Прейскурант новый" sheetId="2" r:id="rId2"/>
  </sheets>
  <definedNames>
    <definedName name="_xlnm.Print_Titles" localSheetId="1">'Прейскурант новый'!$7:$9</definedName>
    <definedName name="_xlnm.Print_Area" localSheetId="1">'Прейскурант новый'!$A$1:$K$83</definedName>
    <definedName name="_xlnm.Print_Area" localSheetId="0">'Прейскурант текущий'!$A$1:$L$92</definedName>
  </definedNames>
  <calcPr fullCalcOnLoad="1"/>
</workbook>
</file>

<file path=xl/sharedStrings.xml><?xml version="1.0" encoding="utf-8"?>
<sst xmlns="http://schemas.openxmlformats.org/spreadsheetml/2006/main" count="386" uniqueCount="145">
  <si>
    <t>БГЭС</t>
  </si>
  <si>
    <t>Потребители</t>
  </si>
  <si>
    <t>БСК</t>
  </si>
  <si>
    <t>-</t>
  </si>
  <si>
    <t>Ед.измерения</t>
  </si>
  <si>
    <t>1 комплект</t>
  </si>
  <si>
    <r>
      <t>БГЭС</t>
    </r>
    <r>
      <rPr>
        <sz val="8"/>
        <rFont val="Arial Cyr"/>
        <family val="0"/>
      </rPr>
      <t xml:space="preserve">                                  БСК</t>
    </r>
  </si>
  <si>
    <t xml:space="preserve">ПРЕЙСКУРАНТ ЦЕН НА УСЛУГИ, </t>
  </si>
  <si>
    <t>оказываемые потребителям на возмездной основе</t>
  </si>
  <si>
    <t>1 отключение             (подключение)</t>
  </si>
  <si>
    <t>для прочих потребителей</t>
  </si>
  <si>
    <t xml:space="preserve">для граждан-потребителей </t>
  </si>
  <si>
    <t>Наименование</t>
  </si>
  <si>
    <t>1 вызов</t>
  </si>
  <si>
    <t>1 ед.</t>
  </si>
  <si>
    <t>Диагностика силовых трансформаторов</t>
  </si>
  <si>
    <t>1 тр-р</t>
  </si>
  <si>
    <t>Ремонт силовых трансформаторов</t>
  </si>
  <si>
    <t>Сушка активной части трансформаторов</t>
  </si>
  <si>
    <t>Стоимость 1 см шва сварки аргоном алюминиевых шин</t>
  </si>
  <si>
    <t>1 см.</t>
  </si>
  <si>
    <t xml:space="preserve">Изготовление замка для ТП </t>
  </si>
  <si>
    <t>1 шт.</t>
  </si>
  <si>
    <t>Кап. ремонт предохранителей ПКТ</t>
  </si>
  <si>
    <t>1 поездка</t>
  </si>
  <si>
    <t>1 час</t>
  </si>
  <si>
    <t>Использование а/транспорта ПЭТЛ (в границах г.Барнаула)</t>
  </si>
  <si>
    <t xml:space="preserve">Испытание силового трансформатора до 1600 кВт </t>
  </si>
  <si>
    <t>Оценка технического состояния оборудования</t>
  </si>
  <si>
    <t>1 измерение</t>
  </si>
  <si>
    <t>Снятие векторных диаграмм</t>
  </si>
  <si>
    <t>1 шт</t>
  </si>
  <si>
    <t>Услуги наблюдающего специалиста при проведении работ в электрических сетях БСК</t>
  </si>
  <si>
    <t>Разработка проектов электрических сетей</t>
  </si>
  <si>
    <t>1 проект</t>
  </si>
  <si>
    <t>Составление смет</t>
  </si>
  <si>
    <t>1 смета</t>
  </si>
  <si>
    <t>согласование проекта электроснабжения</t>
  </si>
  <si>
    <t>Вызов представителя на приемку траншеи</t>
  </si>
  <si>
    <t>протяженностью до 100м</t>
  </si>
  <si>
    <t>1 объект</t>
  </si>
  <si>
    <t>протяженностью от 100 до 500м</t>
  </si>
  <si>
    <t>протяженностью свыше 500м</t>
  </si>
  <si>
    <t>1 документ</t>
  </si>
  <si>
    <t>Выдача дубликата технических условий, однолинейной схемы</t>
  </si>
  <si>
    <t>Разработка технического задания в 30-дневный срок</t>
  </si>
  <si>
    <t>1 тех.задание</t>
  </si>
  <si>
    <t>Разработка технического задания в 5-дневный срок</t>
  </si>
  <si>
    <t>Выдача дубликата расчетных документов: счета-фактуры, акта приема-передачи по заявке потребителя</t>
  </si>
  <si>
    <t>1 консультация</t>
  </si>
  <si>
    <r>
      <rPr>
        <i/>
        <vertAlign val="superscript"/>
        <sz val="10"/>
        <rFont val="Arial Cyr"/>
        <family val="0"/>
      </rPr>
      <t>1</t>
    </r>
    <r>
      <rPr>
        <i/>
        <sz val="10"/>
        <rFont val="Arial Cyr"/>
        <family val="0"/>
      </rPr>
      <t xml:space="preserve"> регламентное время приема по оказанию консультационных услуг - 15 минут.</t>
    </r>
  </si>
  <si>
    <t>цена договорная</t>
  </si>
  <si>
    <r>
      <t>Консультационные услуги по вопросам технологического присоединения</t>
    </r>
    <r>
      <rPr>
        <vertAlign val="superscript"/>
        <sz val="10"/>
        <rFont val="Arial"/>
        <family val="2"/>
      </rPr>
      <t xml:space="preserve"> 1</t>
    </r>
  </si>
  <si>
    <t>согласование проекта инженерных сетей протяженностью трассы до 200м.</t>
  </si>
  <si>
    <t>согласование проекта инженерных сетей протяженностью трассы свыше 200м.</t>
  </si>
  <si>
    <t>Согласование проектов инженерных сетей в 15-дневный срок</t>
  </si>
  <si>
    <t>Согласование проектов инженерных сетей в течение 3-х рабочих дней</t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</si>
  <si>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5 рабочих дней для граждан-потребителей, рассчитывающихся по тарифам населения;                                                                                                 в течение 10 рабочих дней для прочих потребителей                                                                                                                         (кроме случаев первичного технологического присоединения)</t>
    </r>
  </si>
  <si>
    <t>Новая цена</t>
  </si>
  <si>
    <t>Отклонение,      %</t>
  </si>
  <si>
    <t>Откл. сумма</t>
  </si>
  <si>
    <t xml:space="preserve">Примечание </t>
  </si>
  <si>
    <t>п.153 ПП 442</t>
  </si>
  <si>
    <t>п.149 ПП 442</t>
  </si>
  <si>
    <t>п.173</t>
  </si>
  <si>
    <t xml:space="preserve">Услуги по согласованию проекта электроснабжения заказчика с владельцами инженерных сетей и сооружений:                                                                                                                                                                             </t>
  </si>
  <si>
    <t>1 согласование</t>
  </si>
  <si>
    <t xml:space="preserve">постоянная часть </t>
  </si>
  <si>
    <t>переменная часть (в зависимости от количества необходимых согласований)</t>
  </si>
  <si>
    <r>
      <t xml:space="preserve">Отключение (подключение) электроустановок по заявкам потребителей: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2-х рабочих дней      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</si>
  <si>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r>
      <t xml:space="preserve">Вызов инспектора по заявке потребителя с целью проверки состояния прибора учета:                                                                                                                     </t>
    </r>
    <r>
      <rPr>
        <sz val="10"/>
        <rFont val="Arial"/>
        <family val="2"/>
      </rPr>
      <t xml:space="preserve">(кроме случаев первичного технологического присоединения) </t>
    </r>
  </si>
  <si>
    <t>I. Услуги, связанные с обслуживанием приборов учета электрической энергии*</t>
  </si>
  <si>
    <t xml:space="preserve">          Примечание к Разделу I: * Участникам ВОВ оказание услуг осуществляется без взимания оплаты</t>
  </si>
  <si>
    <t xml:space="preserve">по факту </t>
  </si>
  <si>
    <r>
      <t xml:space="preserve">Срочный вызов инспектора с целью последующего демонтажа прибора учета (для ремонта, поверки):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в течении 7 рабочих дней                                                                                                           </t>
    </r>
  </si>
  <si>
    <r>
      <t>Программирование (перепрограммирование) многотарифных приборов учета на территории заказчика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 его заявке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(без стоимости прибора учета)                                                                                                         </t>
    </r>
  </si>
  <si>
    <t>II. Электромонтажные работы</t>
  </si>
  <si>
    <t>III. Испытания и измерения</t>
  </si>
  <si>
    <t>1 трансформатор</t>
  </si>
  <si>
    <t>Измерение метрологических параметров измерительных трансформаторов на месте эксплуатации</t>
  </si>
  <si>
    <t>Измерение сопротивления заземляющих устройств</t>
  </si>
  <si>
    <t>Измерение сопротивления изоляции внутридомовых сетей напряжением до 1 кВ</t>
  </si>
  <si>
    <t>Измерение сопротивления изоляции силовых линий напряжением до 1 кВ</t>
  </si>
  <si>
    <t>Измерение сопротивления постоянному току</t>
  </si>
  <si>
    <t>Испытание защитных средств на механическую прочность (пояс предохранительный, канат страховочный, когти, лазы и др.)</t>
  </si>
  <si>
    <t>Испытание защитных средств на электрическую прочность (диэлектрические перчатки, боты, галоши, указатели напряжения, электрозащитный инструмент, штанги, клещи и др.)</t>
  </si>
  <si>
    <t>1 ед.оборуд.</t>
  </si>
  <si>
    <t>Испытание трансформаторного масла на электрическую прочность</t>
  </si>
  <si>
    <t>1 образец</t>
  </si>
  <si>
    <t>Испытание электрооборудования повышенным напряжением</t>
  </si>
  <si>
    <t>Определение места повреждения КЛ до10 кВ до 500 м</t>
  </si>
  <si>
    <t>Определение места повреждения КЛ до 10 кВ свыше 500 м</t>
  </si>
  <si>
    <t xml:space="preserve">Определение трассы КЛ до 100 м </t>
  </si>
  <si>
    <t>Проверка 1-полюсных автоматических выключателей</t>
  </si>
  <si>
    <t>1шт</t>
  </si>
  <si>
    <t xml:space="preserve">Проверка 3-полюсных автоматических выключателей до 200 А (с электромагнитным, тепловым или комбинированным расцепителем) </t>
  </si>
  <si>
    <t xml:space="preserve">Проверка 3-полюсных автоматических выключателей до 630 А (с полупроводниковым и электромагнитным расцепителем максимального тока) </t>
  </si>
  <si>
    <t xml:space="preserve">Проверка 3-полюсных автоматических выключателей до 630 А (с электромагнитным, тепловым или комбинированным расцепителем) </t>
  </si>
  <si>
    <t>Проверка 3-полюсных автоматических выключателей свыше 630 А (с полупроводниковым и электромагнитным расцепителем максимального тока)</t>
  </si>
  <si>
    <t>Проверка 3-полюсных автоматических выключателей свыше 630 А (с электромагнитным, тепловым или комбинированным расцепителем)</t>
  </si>
  <si>
    <t>Проверка соединений заземлителей с заземляемыми элементами</t>
  </si>
  <si>
    <t>Проверка устройств защитного отключения</t>
  </si>
  <si>
    <t>Проверка фазировки электрической линии или трансформатора с сетью</t>
  </si>
  <si>
    <t>Проверка цепи фаза-нуль в электроустановках до 1 кВ</t>
  </si>
  <si>
    <t>Работы дизель-генератора</t>
  </si>
  <si>
    <t>Химический анализ трансформаторного масла</t>
  </si>
  <si>
    <t xml:space="preserve">1 шт                         </t>
  </si>
  <si>
    <t xml:space="preserve">при единовременной заявке на 1 многоквартирный жилой дом свыше 100 приборов учета                  </t>
  </si>
  <si>
    <r>
      <t>Установка дополнительных знаков визуального контроля показаний приборов учета электрической энергии: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</si>
  <si>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при единовременной заявке на 1 многоквартирный жилой дом до 100 приборов учета (включительно)              </t>
  </si>
  <si>
    <t>Стоимость, руб.</t>
  </si>
  <si>
    <t>№</t>
  </si>
  <si>
    <t>Определение трассы КЛ свыше 100 м</t>
  </si>
  <si>
    <t>Производство электромонтажных и пусконаладочных работ на объектах напряжением до 35 кВ</t>
  </si>
  <si>
    <t>Услуги генерального подряда на объектах напряжением до 110 кВ</t>
  </si>
  <si>
    <t>IV. Ремонт электрооборудования</t>
  </si>
  <si>
    <t>V. Прочие виды услуг</t>
  </si>
  <si>
    <r>
      <t xml:space="preserve">Подключение электроустановок по заявкам потребителей:                                                                                                                                                                   </t>
    </r>
    <r>
      <rPr>
        <sz val="10"/>
        <rFont val="Arial Cyr"/>
        <family val="0"/>
      </rPr>
      <t>в течение 4-х часов                                                                                                                                                      (кроме случаев первичного технологического присоединения)</t>
    </r>
  </si>
  <si>
    <t>1 подключение</t>
  </si>
  <si>
    <r>
      <t xml:space="preserve">Замена электросчетчика напряжением 220В </t>
    </r>
    <r>
      <rPr>
        <sz val="10"/>
        <rFont val="Arial"/>
        <family val="2"/>
      </rPr>
      <t xml:space="preserve">(без стоимости счетчика)                                                                              в течение 5 рабочих дней </t>
    </r>
  </si>
  <si>
    <t>Расчет потерь электрической энергии</t>
  </si>
  <si>
    <t>1 присоединение</t>
  </si>
  <si>
    <t>Выдача копии документов о технологическом присоединении</t>
  </si>
  <si>
    <r>
      <t xml:space="preserve">Выдача документов о технологическом присоединении в отношении ранее присоединенных энергопринимающих устройств заявителей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в течение 7-15 дней</t>
    </r>
  </si>
  <si>
    <r>
      <t xml:space="preserve">Выдача документов о технологическом присоединении в отношении ранее присоединенных энергопринимающих устройств заявителей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в течение 5 дней</t>
    </r>
  </si>
  <si>
    <t>Введение ограничения режима потребления и возобновление подачи электрической энергии, связанные с нарушением потребителем обязательств по договору энергоснабжения или с выявлением ненадлежащего технологического присоединения</t>
  </si>
  <si>
    <t>1 действие</t>
  </si>
  <si>
    <r>
      <t xml:space="preserve">Замена электросчетчика напряжением 220В </t>
    </r>
    <r>
      <rPr>
        <sz val="10"/>
        <rFont val="Arial"/>
        <family val="2"/>
      </rPr>
      <t>(включая стоимость счетчика)                                                                              во внерабочее время (кроме воскресенья)</t>
    </r>
  </si>
  <si>
    <r>
      <t xml:space="preserve">Срочный вызов инспектора с целью последующего демонтажа прибора учета (для ремонта, поверки):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в течении 2-х рабочих дней                                                                                                           </t>
    </r>
  </si>
  <si>
    <t>Приложение 1</t>
  </si>
  <si>
    <t>к приказу от 28.05.2018 №_____</t>
  </si>
  <si>
    <r>
      <t xml:space="preserve">Срочный вызов инспектора с целью допуска прибора учета в эксплуатацию:                                                                                                                                   </t>
    </r>
    <r>
      <rPr>
        <sz val="10"/>
        <rFont val="Arial"/>
        <family val="2"/>
      </rPr>
      <t>в течение 5 рабочих дней с момента подачи заявки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    </t>
    </r>
  </si>
  <si>
    <t>стоимость в 2019 году</t>
  </si>
  <si>
    <t>Выдача дубликата (копии) технических условий, однолинейной схемы</t>
  </si>
  <si>
    <t xml:space="preserve">Приложение </t>
  </si>
  <si>
    <t>к приказу от ___________ №______</t>
  </si>
  <si>
    <t>№ п/п</t>
  </si>
  <si>
    <t>Сумма, руб. с НДС</t>
  </si>
  <si>
    <t>I. Услуги, связанные с обслуживанием приборов учета электрической энергии</t>
  </si>
  <si>
    <t>Производство отключений (подключений) электроустановок потребителей с опоры ВЛ                             напряжением до 1000В</t>
  </si>
  <si>
    <t>Производство отключений (подключений) электроустановок потребителей с опоры ВЛ                                  напряжением свыше 1000В</t>
  </si>
  <si>
    <t>Производство отключений (подключений) электроустановок потребителей в РУ                                  напряжением до 1000В</t>
  </si>
  <si>
    <t>Производство отключений (подключений) электроустановок потребителей в РУ                                                напряжением свыше 1000В</t>
  </si>
  <si>
    <t>Согласование существующего размещения объектов электросетевого хозяйства на топографическом плане в течение 15 дней</t>
  </si>
  <si>
    <t>с 01.07.2020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</si>
</sst>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#,##0.0"/>
    <numFmt numFmtId="182" formatCode="0.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0"/>
    <numFmt numFmtId="189" formatCode="0.000000"/>
    <numFmt numFmtId="190" formatCode="#,##0.00;[Red]\-#,#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 Cyr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182" fontId="0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4" fontId="0" fillId="0" borderId="13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4" fontId="0" fillId="34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82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right" wrapText="1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182" fontId="54" fillId="0" borderId="10" xfId="0" applyNumberFormat="1" applyFont="1" applyBorder="1" applyAlignment="1">
      <alignment/>
    </xf>
    <xf numFmtId="182" fontId="54" fillId="0" borderId="10" xfId="0" applyNumberFormat="1" applyFont="1" applyBorder="1" applyAlignment="1">
      <alignment horizontal="center"/>
    </xf>
    <xf numFmtId="1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182" fontId="54" fillId="34" borderId="10" xfId="0" applyNumberFormat="1" applyFont="1" applyFill="1" applyBorder="1" applyAlignment="1">
      <alignment horizontal="center"/>
    </xf>
    <xf numFmtId="182" fontId="54" fillId="34" borderId="10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4" fontId="54" fillId="0" borderId="10" xfId="0" applyNumberFormat="1" applyFont="1" applyBorder="1" applyAlignment="1">
      <alignment horizontal="right"/>
    </xf>
    <xf numFmtId="2" fontId="54" fillId="34" borderId="1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wrapText="1"/>
    </xf>
    <xf numFmtId="2" fontId="5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8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182" fontId="0" fillId="0" borderId="10" xfId="0" applyNumberFormat="1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82" fontId="0" fillId="34" borderId="10" xfId="0" applyNumberFormat="1" applyFont="1" applyFill="1" applyBorder="1" applyAlignment="1">
      <alignment horizontal="center"/>
    </xf>
    <xf numFmtId="182" fontId="0" fillId="34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left" vertical="top"/>
    </xf>
    <xf numFmtId="0" fontId="55" fillId="0" borderId="10" xfId="0" applyFont="1" applyFill="1" applyBorder="1" applyAlignment="1">
      <alignment horizontal="center" vertical="top" wrapText="1"/>
    </xf>
    <xf numFmtId="2" fontId="54" fillId="0" borderId="10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4" fontId="0" fillId="0" borderId="0" xfId="0" applyNumberFormat="1" applyAlignment="1">
      <alignment horizontal="left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" fontId="0" fillId="0" borderId="12" xfId="0" applyNumberFormat="1" applyFill="1" applyBorder="1" applyAlignment="1">
      <alignment horizontal="center" wrapText="1"/>
    </xf>
    <xf numFmtId="4" fontId="0" fillId="0" borderId="14" xfId="0" applyNumberForma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" fillId="10" borderId="10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 wrapText="1"/>
    </xf>
    <xf numFmtId="0" fontId="1" fillId="10" borderId="14" xfId="0" applyFont="1" applyFill="1" applyBorder="1" applyAlignment="1">
      <alignment horizontal="center" wrapText="1"/>
    </xf>
    <xf numFmtId="0" fontId="1" fillId="1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view="pageBreakPreview" zoomScaleSheetLayoutView="100" zoomScalePageLayoutView="0" workbookViewId="0" topLeftCell="G1">
      <selection activeCell="G1" sqref="A1:IV16384"/>
    </sheetView>
  </sheetViews>
  <sheetFormatPr defaultColWidth="9.00390625" defaultRowHeight="12.75" outlineLevelCol="1"/>
  <cols>
    <col min="1" max="1" width="12.625" style="2" hidden="1" customWidth="1"/>
    <col min="2" max="2" width="1.75390625" style="2" hidden="1" customWidth="1"/>
    <col min="3" max="3" width="11.25390625" style="2" hidden="1" customWidth="1"/>
    <col min="4" max="4" width="1.625" style="2" hidden="1" customWidth="1"/>
    <col min="5" max="5" width="11.625" style="2" hidden="1" customWidth="1"/>
    <col min="6" max="6" width="0.12890625" style="2" hidden="1" customWidth="1"/>
    <col min="7" max="7" width="5.875" style="1" customWidth="1"/>
    <col min="8" max="8" width="94.375" style="4" customWidth="1"/>
    <col min="9" max="9" width="16.00390625" style="5" customWidth="1"/>
    <col min="10" max="11" width="15.125" style="3" customWidth="1"/>
    <col min="12" max="12" width="14.25390625" style="4" customWidth="1"/>
    <col min="13" max="14" width="10.125" style="3" hidden="1" customWidth="1" outlineLevel="1"/>
    <col min="15" max="15" width="9.125" style="4" hidden="1" customWidth="1" outlineLevel="1"/>
    <col min="16" max="16" width="12.25390625" style="4" hidden="1" customWidth="1" collapsed="1"/>
    <col min="17" max="16384" width="9.125" style="4" customWidth="1"/>
  </cols>
  <sheetData>
    <row r="1" spans="10:11" ht="12.75">
      <c r="J1" s="124" t="s">
        <v>129</v>
      </c>
      <c r="K1" s="124"/>
    </row>
    <row r="2" spans="10:11" ht="12.75">
      <c r="J2" s="124" t="s">
        <v>130</v>
      </c>
      <c r="K2" s="124"/>
    </row>
    <row r="3" spans="1:14" ht="14.25" customHeight="1">
      <c r="A3" s="6"/>
      <c r="B3" s="164" t="s">
        <v>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7"/>
      <c r="N3" s="7"/>
    </row>
    <row r="4" spans="1:14" ht="12.75">
      <c r="A4" s="6"/>
      <c r="B4" s="164" t="s">
        <v>8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7"/>
      <c r="N4" s="7"/>
    </row>
    <row r="5" spans="1:16" ht="16.5" customHeight="1">
      <c r="A5" s="8" t="s">
        <v>1</v>
      </c>
      <c r="B5" s="9"/>
      <c r="C5" s="8" t="s">
        <v>0</v>
      </c>
      <c r="D5" s="9"/>
      <c r="E5" s="8"/>
      <c r="F5" s="9"/>
      <c r="G5" s="165" t="s">
        <v>111</v>
      </c>
      <c r="H5" s="165" t="s">
        <v>12</v>
      </c>
      <c r="I5" s="165" t="s">
        <v>4</v>
      </c>
      <c r="J5" s="167" t="s">
        <v>110</v>
      </c>
      <c r="K5" s="168"/>
      <c r="L5" s="169"/>
      <c r="M5" s="58" t="s">
        <v>58</v>
      </c>
      <c r="N5" s="58" t="s">
        <v>60</v>
      </c>
      <c r="O5" s="58" t="s">
        <v>59</v>
      </c>
      <c r="P5" s="4" t="s">
        <v>61</v>
      </c>
    </row>
    <row r="6" spans="1:15" ht="25.5">
      <c r="A6" s="18"/>
      <c r="B6" s="9"/>
      <c r="C6" s="18"/>
      <c r="D6" s="9"/>
      <c r="E6" s="18"/>
      <c r="F6" s="9"/>
      <c r="G6" s="166"/>
      <c r="H6" s="166"/>
      <c r="I6" s="166"/>
      <c r="J6" s="16" t="s">
        <v>11</v>
      </c>
      <c r="K6" s="125" t="s">
        <v>132</v>
      </c>
      <c r="L6" s="16" t="s">
        <v>10</v>
      </c>
      <c r="M6" s="58"/>
      <c r="N6" s="58"/>
      <c r="O6" s="58"/>
    </row>
    <row r="7" spans="7:15" s="18" customFormat="1" ht="11.25">
      <c r="G7" s="56">
        <v>1</v>
      </c>
      <c r="H7" s="56">
        <v>2</v>
      </c>
      <c r="I7" s="56">
        <v>3</v>
      </c>
      <c r="J7" s="56">
        <v>4</v>
      </c>
      <c r="K7" s="56"/>
      <c r="L7" s="56">
        <v>5</v>
      </c>
      <c r="M7" s="56">
        <v>6</v>
      </c>
      <c r="N7" s="56"/>
      <c r="O7" s="56">
        <v>7</v>
      </c>
    </row>
    <row r="8" spans="1:15" ht="12.75">
      <c r="A8" s="18"/>
      <c r="B8" s="9"/>
      <c r="C8" s="18"/>
      <c r="D8" s="9"/>
      <c r="E8" s="18"/>
      <c r="F8" s="9"/>
      <c r="G8" s="160" t="s">
        <v>71</v>
      </c>
      <c r="H8" s="160"/>
      <c r="I8" s="160"/>
      <c r="J8" s="160"/>
      <c r="K8" s="160"/>
      <c r="L8" s="160"/>
      <c r="M8" s="160"/>
      <c r="N8" s="160"/>
      <c r="O8" s="160"/>
    </row>
    <row r="9" spans="1:15" s="13" customFormat="1" ht="57" customHeight="1">
      <c r="A9" s="12" t="s">
        <v>1</v>
      </c>
      <c r="B9" s="11"/>
      <c r="C9" s="12" t="s">
        <v>2</v>
      </c>
      <c r="D9" s="11"/>
      <c r="E9" s="12"/>
      <c r="F9" s="11"/>
      <c r="G9" s="75">
        <v>1</v>
      </c>
      <c r="H9" s="69" t="s">
        <v>57</v>
      </c>
      <c r="I9" s="14" t="s">
        <v>9</v>
      </c>
      <c r="J9" s="15">
        <v>500</v>
      </c>
      <c r="K9" s="15"/>
      <c r="L9" s="15">
        <v>1500</v>
      </c>
      <c r="M9" s="15"/>
      <c r="N9" s="15"/>
      <c r="O9" s="62"/>
    </row>
    <row r="10" spans="1:15" s="13" customFormat="1" ht="38.25">
      <c r="A10" s="12" t="s">
        <v>1</v>
      </c>
      <c r="B10" s="11"/>
      <c r="C10" s="12" t="s">
        <v>2</v>
      </c>
      <c r="D10" s="11"/>
      <c r="E10" s="12"/>
      <c r="F10" s="11"/>
      <c r="G10" s="75">
        <v>2</v>
      </c>
      <c r="H10" s="69" t="s">
        <v>69</v>
      </c>
      <c r="I10" s="14" t="s">
        <v>9</v>
      </c>
      <c r="J10" s="15">
        <f>J9*2</f>
        <v>1000</v>
      </c>
      <c r="K10" s="15"/>
      <c r="L10" s="15">
        <f>L9*2</f>
        <v>3000</v>
      </c>
      <c r="M10" s="15"/>
      <c r="N10" s="15"/>
      <c r="O10" s="62"/>
    </row>
    <row r="11" spans="1:15" s="13" customFormat="1" ht="38.25">
      <c r="A11" s="12" t="s">
        <v>1</v>
      </c>
      <c r="B11" s="11"/>
      <c r="C11" s="12" t="s">
        <v>2</v>
      </c>
      <c r="D11" s="11"/>
      <c r="E11" s="12"/>
      <c r="F11" s="11"/>
      <c r="G11" s="76">
        <v>3</v>
      </c>
      <c r="H11" s="69" t="s">
        <v>117</v>
      </c>
      <c r="I11" s="14" t="s">
        <v>118</v>
      </c>
      <c r="J11" s="15" t="s">
        <v>3</v>
      </c>
      <c r="K11" s="15"/>
      <c r="L11" s="15">
        <v>4500</v>
      </c>
      <c r="M11" s="15"/>
      <c r="N11" s="15"/>
      <c r="O11" s="62"/>
    </row>
    <row r="12" spans="1:15" s="13" customFormat="1" ht="38.25">
      <c r="A12" s="10"/>
      <c r="B12" s="11"/>
      <c r="C12" s="10"/>
      <c r="D12" s="11"/>
      <c r="E12" s="10"/>
      <c r="F12" s="11"/>
      <c r="G12" s="76">
        <v>4</v>
      </c>
      <c r="H12" s="121" t="s">
        <v>125</v>
      </c>
      <c r="I12" s="122" t="s">
        <v>126</v>
      </c>
      <c r="J12" s="123" t="s">
        <v>3</v>
      </c>
      <c r="K12" s="123"/>
      <c r="L12" s="123">
        <v>8500</v>
      </c>
      <c r="M12" s="15"/>
      <c r="N12" s="15"/>
      <c r="O12" s="62"/>
    </row>
    <row r="13" spans="1:16" s="21" customFormat="1" ht="25.5">
      <c r="A13" s="23"/>
      <c r="B13" s="19"/>
      <c r="C13" s="23"/>
      <c r="D13" s="19"/>
      <c r="E13" s="23"/>
      <c r="F13" s="19"/>
      <c r="G13" s="76">
        <v>5</v>
      </c>
      <c r="H13" s="17" t="s">
        <v>131</v>
      </c>
      <c r="I13" s="14" t="s">
        <v>13</v>
      </c>
      <c r="J13" s="15">
        <v>500</v>
      </c>
      <c r="K13" s="15"/>
      <c r="L13" s="15">
        <v>1500</v>
      </c>
      <c r="M13" s="15"/>
      <c r="N13" s="15"/>
      <c r="O13" s="63"/>
      <c r="P13" s="68" t="s">
        <v>62</v>
      </c>
    </row>
    <row r="14" spans="1:16" s="21" customFormat="1" ht="38.25">
      <c r="A14" s="23"/>
      <c r="B14" s="19"/>
      <c r="C14" s="23"/>
      <c r="D14" s="19"/>
      <c r="E14" s="23"/>
      <c r="F14" s="19"/>
      <c r="G14" s="76">
        <v>6</v>
      </c>
      <c r="H14" s="17" t="s">
        <v>74</v>
      </c>
      <c r="I14" s="14" t="s">
        <v>13</v>
      </c>
      <c r="J14" s="15">
        <v>500</v>
      </c>
      <c r="K14" s="15"/>
      <c r="L14" s="15">
        <v>1500</v>
      </c>
      <c r="M14" s="15"/>
      <c r="N14" s="15"/>
      <c r="O14" s="63"/>
      <c r="P14" s="68" t="s">
        <v>63</v>
      </c>
    </row>
    <row r="15" spans="1:16" s="21" customFormat="1" ht="38.25">
      <c r="A15" s="23"/>
      <c r="B15" s="19"/>
      <c r="C15" s="23"/>
      <c r="D15" s="19"/>
      <c r="E15" s="23"/>
      <c r="F15" s="19"/>
      <c r="G15" s="76">
        <v>7</v>
      </c>
      <c r="H15" s="17" t="s">
        <v>128</v>
      </c>
      <c r="I15" s="14" t="s">
        <v>13</v>
      </c>
      <c r="J15" s="15">
        <v>1000</v>
      </c>
      <c r="K15" s="15"/>
      <c r="L15" s="15">
        <v>3000</v>
      </c>
      <c r="M15" s="15"/>
      <c r="N15" s="15"/>
      <c r="O15" s="63"/>
      <c r="P15" s="68" t="s">
        <v>63</v>
      </c>
    </row>
    <row r="16" spans="1:16" s="21" customFormat="1" ht="27" customHeight="1">
      <c r="A16" s="23"/>
      <c r="B16" s="19"/>
      <c r="C16" s="23"/>
      <c r="D16" s="19"/>
      <c r="E16" s="23"/>
      <c r="F16" s="19"/>
      <c r="G16" s="76">
        <v>8</v>
      </c>
      <c r="H16" s="17" t="s">
        <v>70</v>
      </c>
      <c r="I16" s="14" t="s">
        <v>13</v>
      </c>
      <c r="J16" s="15">
        <v>500</v>
      </c>
      <c r="K16" s="15"/>
      <c r="L16" s="15">
        <v>1500</v>
      </c>
      <c r="M16" s="15"/>
      <c r="N16" s="15"/>
      <c r="O16" s="63"/>
      <c r="P16" s="68" t="s">
        <v>64</v>
      </c>
    </row>
    <row r="17" spans="1:15" s="21" customFormat="1" ht="29.25" customHeight="1">
      <c r="A17" s="20"/>
      <c r="B17" s="20"/>
      <c r="C17" s="20"/>
      <c r="D17" s="20"/>
      <c r="E17" s="20"/>
      <c r="F17" s="20"/>
      <c r="G17" s="76">
        <v>9</v>
      </c>
      <c r="H17" s="17" t="s">
        <v>119</v>
      </c>
      <c r="I17" s="70" t="s">
        <v>14</v>
      </c>
      <c r="J17" s="15">
        <v>500</v>
      </c>
      <c r="K17" s="15"/>
      <c r="L17" s="71" t="s">
        <v>3</v>
      </c>
      <c r="M17" s="15"/>
      <c r="N17" s="15"/>
      <c r="O17" s="63"/>
    </row>
    <row r="18" spans="1:15" s="21" customFormat="1" ht="29.25" customHeight="1">
      <c r="A18" s="20"/>
      <c r="B18" s="20"/>
      <c r="C18" s="20"/>
      <c r="D18" s="20"/>
      <c r="E18" s="20"/>
      <c r="F18" s="20"/>
      <c r="G18" s="76">
        <v>10</v>
      </c>
      <c r="H18" s="17" t="s">
        <v>127</v>
      </c>
      <c r="I18" s="70" t="s">
        <v>14</v>
      </c>
      <c r="J18" s="15">
        <v>2000</v>
      </c>
      <c r="K18" s="15"/>
      <c r="L18" s="71"/>
      <c r="M18" s="15"/>
      <c r="N18" s="15"/>
      <c r="O18" s="63"/>
    </row>
    <row r="19" spans="1:15" s="21" customFormat="1" ht="38.25">
      <c r="A19" s="20"/>
      <c r="B19" s="20"/>
      <c r="C19" s="20"/>
      <c r="D19" s="20"/>
      <c r="E19" s="20"/>
      <c r="F19" s="20"/>
      <c r="G19" s="76">
        <v>11</v>
      </c>
      <c r="H19" s="72" t="s">
        <v>75</v>
      </c>
      <c r="I19" s="70" t="s">
        <v>14</v>
      </c>
      <c r="J19" s="73">
        <v>1000</v>
      </c>
      <c r="K19" s="73"/>
      <c r="L19" s="74">
        <v>2000</v>
      </c>
      <c r="M19" s="55"/>
      <c r="N19" s="55"/>
      <c r="O19" s="63"/>
    </row>
    <row r="20" spans="1:15" s="21" customFormat="1" ht="25.5">
      <c r="A20" s="20"/>
      <c r="B20" s="20"/>
      <c r="C20" s="20"/>
      <c r="D20" s="20"/>
      <c r="E20" s="20"/>
      <c r="F20" s="20"/>
      <c r="G20" s="76">
        <v>12</v>
      </c>
      <c r="H20" s="72" t="s">
        <v>108</v>
      </c>
      <c r="I20" s="70" t="s">
        <v>14</v>
      </c>
      <c r="J20" s="73"/>
      <c r="K20" s="73"/>
      <c r="L20" s="74"/>
      <c r="M20" s="55"/>
      <c r="N20" s="55"/>
      <c r="O20" s="63"/>
    </row>
    <row r="21" spans="1:15" s="111" customFormat="1" ht="12.75">
      <c r="A21" s="20"/>
      <c r="B21" s="20"/>
      <c r="C21" s="20"/>
      <c r="D21" s="20"/>
      <c r="E21" s="20"/>
      <c r="F21" s="20"/>
      <c r="G21" s="76"/>
      <c r="H21" s="110" t="s">
        <v>109</v>
      </c>
      <c r="I21" s="70" t="s">
        <v>14</v>
      </c>
      <c r="J21" s="73">
        <v>100</v>
      </c>
      <c r="K21" s="73"/>
      <c r="L21" s="15"/>
      <c r="M21" s="53"/>
      <c r="N21" s="53"/>
      <c r="O21" s="109"/>
    </row>
    <row r="22" spans="1:15" s="111" customFormat="1" ht="12.75">
      <c r="A22" s="20"/>
      <c r="B22" s="20"/>
      <c r="C22" s="20"/>
      <c r="D22" s="20"/>
      <c r="E22" s="20"/>
      <c r="F22" s="20"/>
      <c r="G22" s="76"/>
      <c r="H22" s="110" t="s">
        <v>107</v>
      </c>
      <c r="I22" s="70" t="s">
        <v>14</v>
      </c>
      <c r="J22" s="73">
        <v>90</v>
      </c>
      <c r="K22" s="73"/>
      <c r="L22" s="15"/>
      <c r="M22" s="53"/>
      <c r="N22" s="53"/>
      <c r="O22" s="109"/>
    </row>
    <row r="23" spans="1:15" s="79" customFormat="1" ht="12.75">
      <c r="A23" s="78"/>
      <c r="B23" s="78"/>
      <c r="C23" s="78"/>
      <c r="D23" s="78"/>
      <c r="E23" s="78"/>
      <c r="F23" s="78"/>
      <c r="G23" s="161" t="s">
        <v>72</v>
      </c>
      <c r="H23" s="162"/>
      <c r="I23" s="162"/>
      <c r="J23" s="162"/>
      <c r="K23" s="162"/>
      <c r="L23" s="162"/>
      <c r="M23" s="162"/>
      <c r="N23" s="162"/>
      <c r="O23" s="163"/>
    </row>
    <row r="24" spans="1:15" ht="12.75">
      <c r="A24" s="18"/>
      <c r="B24" s="9"/>
      <c r="C24" s="18"/>
      <c r="D24" s="9"/>
      <c r="E24" s="18"/>
      <c r="F24" s="9"/>
      <c r="G24" s="154" t="s">
        <v>76</v>
      </c>
      <c r="H24" s="155"/>
      <c r="I24" s="155"/>
      <c r="J24" s="155"/>
      <c r="K24" s="155"/>
      <c r="L24" s="155"/>
      <c r="M24" s="155"/>
      <c r="N24" s="155"/>
      <c r="O24" s="156"/>
    </row>
    <row r="25" spans="1:15" s="118" customFormat="1" ht="12.75">
      <c r="A25" s="10"/>
      <c r="B25" s="11"/>
      <c r="C25" s="10"/>
      <c r="D25" s="11"/>
      <c r="E25" s="10"/>
      <c r="F25" s="11"/>
      <c r="G25" s="53">
        <v>1</v>
      </c>
      <c r="H25" s="120" t="s">
        <v>113</v>
      </c>
      <c r="I25" s="119"/>
      <c r="J25" s="157" t="s">
        <v>51</v>
      </c>
      <c r="K25" s="158"/>
      <c r="L25" s="159"/>
      <c r="M25" s="116"/>
      <c r="N25" s="116"/>
      <c r="O25" s="117"/>
    </row>
    <row r="26" spans="1:15" s="118" customFormat="1" ht="12.75">
      <c r="A26" s="10"/>
      <c r="B26" s="11"/>
      <c r="C26" s="10"/>
      <c r="D26" s="11"/>
      <c r="E26" s="10"/>
      <c r="F26" s="11"/>
      <c r="G26" s="52">
        <v>2</v>
      </c>
      <c r="H26" s="120" t="s">
        <v>114</v>
      </c>
      <c r="I26" s="119"/>
      <c r="J26" s="157" t="s">
        <v>51</v>
      </c>
      <c r="K26" s="158"/>
      <c r="L26" s="159"/>
      <c r="M26" s="116"/>
      <c r="N26" s="116"/>
      <c r="O26" s="117"/>
    </row>
    <row r="27" spans="1:15" ht="12.75">
      <c r="A27" s="18"/>
      <c r="B27" s="9"/>
      <c r="C27" s="18"/>
      <c r="D27" s="9"/>
      <c r="E27" s="18"/>
      <c r="F27" s="9"/>
      <c r="G27" s="154" t="s">
        <v>77</v>
      </c>
      <c r="H27" s="155"/>
      <c r="I27" s="155"/>
      <c r="J27" s="155"/>
      <c r="K27" s="155"/>
      <c r="L27" s="155"/>
      <c r="M27" s="155"/>
      <c r="N27" s="155"/>
      <c r="O27" s="156"/>
    </row>
    <row r="28" spans="1:17" s="87" customFormat="1" ht="12.75">
      <c r="A28" s="93"/>
      <c r="B28" s="93"/>
      <c r="C28" s="93"/>
      <c r="D28" s="94"/>
      <c r="E28" s="93"/>
      <c r="F28" s="95"/>
      <c r="G28" s="54">
        <v>1</v>
      </c>
      <c r="H28" s="97" t="s">
        <v>104</v>
      </c>
      <c r="I28" s="98" t="s">
        <v>25</v>
      </c>
      <c r="J28" s="99"/>
      <c r="K28" s="84">
        <v>1650</v>
      </c>
      <c r="L28" s="100">
        <v>1500</v>
      </c>
      <c r="M28" s="84"/>
      <c r="N28" s="84"/>
      <c r="O28" s="90"/>
      <c r="Q28" s="127">
        <f>K28/L28</f>
        <v>1.1</v>
      </c>
    </row>
    <row r="29" spans="1:17" s="87" customFormat="1" ht="12.75">
      <c r="A29" s="83"/>
      <c r="B29" s="83"/>
      <c r="C29" s="83"/>
      <c r="D29" s="83"/>
      <c r="E29" s="83"/>
      <c r="F29" s="83"/>
      <c r="G29" s="54">
        <v>2</v>
      </c>
      <c r="H29" s="97" t="s">
        <v>93</v>
      </c>
      <c r="I29" s="98" t="s">
        <v>94</v>
      </c>
      <c r="J29" s="99"/>
      <c r="K29" s="84">
        <v>140</v>
      </c>
      <c r="L29" s="100">
        <v>120</v>
      </c>
      <c r="M29" s="84"/>
      <c r="N29" s="84"/>
      <c r="O29" s="90"/>
      <c r="Q29" s="127">
        <f aca="true" t="shared" si="0" ref="Q29:Q55">K29/L29</f>
        <v>1.1666666666666667</v>
      </c>
    </row>
    <row r="30" spans="1:17" s="87" customFormat="1" ht="25.5">
      <c r="A30" s="83"/>
      <c r="B30" s="83"/>
      <c r="C30" s="83"/>
      <c r="D30" s="83"/>
      <c r="E30" s="83"/>
      <c r="F30" s="83"/>
      <c r="G30" s="54">
        <v>3</v>
      </c>
      <c r="H30" s="97" t="s">
        <v>95</v>
      </c>
      <c r="I30" s="98" t="s">
        <v>31</v>
      </c>
      <c r="J30" s="99"/>
      <c r="K30" s="84">
        <v>360</v>
      </c>
      <c r="L30" s="100">
        <v>300</v>
      </c>
      <c r="M30" s="84"/>
      <c r="N30" s="84"/>
      <c r="O30" s="90"/>
      <c r="Q30" s="127">
        <f t="shared" si="0"/>
        <v>1.2</v>
      </c>
    </row>
    <row r="31" spans="1:17" s="87" customFormat="1" ht="25.5">
      <c r="A31" s="83"/>
      <c r="B31" s="83"/>
      <c r="C31" s="83"/>
      <c r="D31" s="83"/>
      <c r="E31" s="83"/>
      <c r="F31" s="83"/>
      <c r="G31" s="54">
        <v>4</v>
      </c>
      <c r="H31" s="97" t="s">
        <v>96</v>
      </c>
      <c r="I31" s="98" t="s">
        <v>31</v>
      </c>
      <c r="J31" s="99"/>
      <c r="K31" s="84">
        <v>1500</v>
      </c>
      <c r="L31" s="100">
        <v>1300</v>
      </c>
      <c r="M31" s="84"/>
      <c r="N31" s="84"/>
      <c r="O31" s="90"/>
      <c r="Q31" s="127">
        <f t="shared" si="0"/>
        <v>1.1538461538461537</v>
      </c>
    </row>
    <row r="32" spans="1:17" s="87" customFormat="1" ht="25.5">
      <c r="A32" s="83"/>
      <c r="B32" s="83"/>
      <c r="C32" s="83"/>
      <c r="D32" s="83"/>
      <c r="E32" s="83"/>
      <c r="F32" s="83"/>
      <c r="G32" s="54">
        <v>5</v>
      </c>
      <c r="H32" s="97" t="s">
        <v>97</v>
      </c>
      <c r="I32" s="98" t="s">
        <v>31</v>
      </c>
      <c r="J32" s="99"/>
      <c r="K32" s="84">
        <v>700</v>
      </c>
      <c r="L32" s="100">
        <v>600</v>
      </c>
      <c r="M32" s="84"/>
      <c r="N32" s="84"/>
      <c r="O32" s="90"/>
      <c r="Q32" s="127">
        <f t="shared" si="0"/>
        <v>1.1666666666666667</v>
      </c>
    </row>
    <row r="33" spans="1:17" s="87" customFormat="1" ht="25.5">
      <c r="A33" s="83"/>
      <c r="B33" s="83"/>
      <c r="C33" s="83"/>
      <c r="D33" s="83"/>
      <c r="E33" s="83"/>
      <c r="F33" s="83"/>
      <c r="G33" s="54">
        <v>6</v>
      </c>
      <c r="H33" s="97" t="s">
        <v>98</v>
      </c>
      <c r="I33" s="98" t="s">
        <v>31</v>
      </c>
      <c r="J33" s="99"/>
      <c r="K33" s="84">
        <v>2600</v>
      </c>
      <c r="L33" s="100">
        <v>2200</v>
      </c>
      <c r="M33" s="84"/>
      <c r="N33" s="84"/>
      <c r="O33" s="90"/>
      <c r="Q33" s="127">
        <f t="shared" si="0"/>
        <v>1.1818181818181819</v>
      </c>
    </row>
    <row r="34" spans="1:17" s="87" customFormat="1" ht="25.5">
      <c r="A34" s="83"/>
      <c r="B34" s="83"/>
      <c r="C34" s="83"/>
      <c r="D34" s="83"/>
      <c r="E34" s="83"/>
      <c r="F34" s="83"/>
      <c r="G34" s="54">
        <v>7</v>
      </c>
      <c r="H34" s="97" t="s">
        <v>99</v>
      </c>
      <c r="I34" s="98" t="s">
        <v>31</v>
      </c>
      <c r="J34" s="99"/>
      <c r="K34" s="84">
        <v>1400</v>
      </c>
      <c r="L34" s="112">
        <v>1200</v>
      </c>
      <c r="M34" s="84"/>
      <c r="N34" s="84"/>
      <c r="O34" s="90"/>
      <c r="Q34" s="127">
        <f t="shared" si="0"/>
        <v>1.1666666666666667</v>
      </c>
    </row>
    <row r="35" spans="1:17" s="87" customFormat="1" ht="12.75">
      <c r="A35" s="83"/>
      <c r="B35" s="83"/>
      <c r="C35" s="83"/>
      <c r="D35" s="83"/>
      <c r="E35" s="83"/>
      <c r="F35" s="83"/>
      <c r="G35" s="54">
        <v>8</v>
      </c>
      <c r="H35" s="97" t="s">
        <v>26</v>
      </c>
      <c r="I35" s="98" t="s">
        <v>24</v>
      </c>
      <c r="J35" s="99"/>
      <c r="K35" s="84">
        <v>260</v>
      </c>
      <c r="L35" s="112">
        <v>250</v>
      </c>
      <c r="M35" s="84"/>
      <c r="N35" s="84"/>
      <c r="O35" s="90"/>
      <c r="Q35" s="127">
        <f t="shared" si="0"/>
        <v>1.04</v>
      </c>
    </row>
    <row r="36" spans="1:17" s="87" customFormat="1" ht="12.75">
      <c r="A36" s="83"/>
      <c r="B36" s="83"/>
      <c r="C36" s="83"/>
      <c r="D36" s="83"/>
      <c r="E36" s="83"/>
      <c r="F36" s="83"/>
      <c r="G36" s="54">
        <v>9</v>
      </c>
      <c r="H36" s="97" t="s">
        <v>27</v>
      </c>
      <c r="I36" s="98" t="s">
        <v>86</v>
      </c>
      <c r="J36" s="99"/>
      <c r="K36" s="84">
        <v>6000</v>
      </c>
      <c r="L36" s="101">
        <v>5500</v>
      </c>
      <c r="M36" s="88">
        <v>4000</v>
      </c>
      <c r="N36" s="88">
        <f aca="true" t="shared" si="1" ref="N36:N41">M36-L36</f>
        <v>-1500</v>
      </c>
      <c r="O36" s="89">
        <f aca="true" t="shared" si="2" ref="O36:O41">M36/L36*100</f>
        <v>72.72727272727273</v>
      </c>
      <c r="Q36" s="127">
        <f t="shared" si="0"/>
        <v>1.0909090909090908</v>
      </c>
    </row>
    <row r="37" spans="1:17" s="87" customFormat="1" ht="12.75">
      <c r="A37" s="83"/>
      <c r="B37" s="83"/>
      <c r="C37" s="83"/>
      <c r="D37" s="83"/>
      <c r="E37" s="83"/>
      <c r="F37" s="83"/>
      <c r="G37" s="54">
        <v>10</v>
      </c>
      <c r="H37" s="97" t="s">
        <v>89</v>
      </c>
      <c r="I37" s="98" t="s">
        <v>86</v>
      </c>
      <c r="J37" s="99"/>
      <c r="K37" s="84">
        <v>2500</v>
      </c>
      <c r="L37" s="101">
        <v>2200</v>
      </c>
      <c r="M37" s="88">
        <v>1200</v>
      </c>
      <c r="N37" s="88">
        <f t="shared" si="1"/>
        <v>-1000</v>
      </c>
      <c r="O37" s="89">
        <f t="shared" si="2"/>
        <v>54.54545454545454</v>
      </c>
      <c r="Q37" s="127">
        <f t="shared" si="0"/>
        <v>1.1363636363636365</v>
      </c>
    </row>
    <row r="38" spans="1:17" s="87" customFormat="1" ht="12.75">
      <c r="A38" s="83"/>
      <c r="B38" s="83"/>
      <c r="C38" s="83"/>
      <c r="D38" s="83"/>
      <c r="E38" s="83"/>
      <c r="F38" s="83"/>
      <c r="G38" s="54">
        <v>11</v>
      </c>
      <c r="H38" s="97" t="s">
        <v>90</v>
      </c>
      <c r="I38" s="98" t="s">
        <v>31</v>
      </c>
      <c r="J38" s="99"/>
      <c r="K38" s="84">
        <v>6500</v>
      </c>
      <c r="L38" s="101">
        <v>6000</v>
      </c>
      <c r="M38" s="88">
        <v>2200</v>
      </c>
      <c r="N38" s="88">
        <f t="shared" si="1"/>
        <v>-3800</v>
      </c>
      <c r="O38" s="89">
        <f t="shared" si="2"/>
        <v>36.666666666666664</v>
      </c>
      <c r="Q38" s="127">
        <f t="shared" si="0"/>
        <v>1.0833333333333333</v>
      </c>
    </row>
    <row r="39" spans="1:17" s="87" customFormat="1" ht="12.75">
      <c r="A39" s="83"/>
      <c r="B39" s="83"/>
      <c r="C39" s="83"/>
      <c r="D39" s="83"/>
      <c r="E39" s="83"/>
      <c r="F39" s="83"/>
      <c r="G39" s="54">
        <v>12</v>
      </c>
      <c r="H39" s="97" t="s">
        <v>91</v>
      </c>
      <c r="I39" s="98" t="s">
        <v>31</v>
      </c>
      <c r="J39" s="99"/>
      <c r="K39" s="84">
        <v>10000</v>
      </c>
      <c r="L39" s="101">
        <v>9000</v>
      </c>
      <c r="M39" s="88">
        <v>1200</v>
      </c>
      <c r="N39" s="88">
        <f t="shared" si="1"/>
        <v>-7800</v>
      </c>
      <c r="O39" s="89">
        <f t="shared" si="2"/>
        <v>13.333333333333334</v>
      </c>
      <c r="Q39" s="127">
        <f t="shared" si="0"/>
        <v>1.1111111111111112</v>
      </c>
    </row>
    <row r="40" spans="1:17" s="87" customFormat="1" ht="12.75">
      <c r="A40" s="83"/>
      <c r="B40" s="83"/>
      <c r="C40" s="83"/>
      <c r="D40" s="83"/>
      <c r="E40" s="83"/>
      <c r="F40" s="83"/>
      <c r="G40" s="54">
        <v>13</v>
      </c>
      <c r="H40" s="97" t="s">
        <v>92</v>
      </c>
      <c r="I40" s="98" t="s">
        <v>31</v>
      </c>
      <c r="J40" s="99"/>
      <c r="K40" s="84">
        <v>1700</v>
      </c>
      <c r="L40" s="101">
        <v>1500</v>
      </c>
      <c r="M40" s="88">
        <v>2200</v>
      </c>
      <c r="N40" s="88">
        <f t="shared" si="1"/>
        <v>700</v>
      </c>
      <c r="O40" s="89">
        <f t="shared" si="2"/>
        <v>146.66666666666666</v>
      </c>
      <c r="Q40" s="127">
        <f t="shared" si="0"/>
        <v>1.1333333333333333</v>
      </c>
    </row>
    <row r="41" spans="1:17" s="105" customFormat="1" ht="12.75">
      <c r="A41" s="24"/>
      <c r="B41" s="24"/>
      <c r="C41" s="24"/>
      <c r="D41" s="24"/>
      <c r="E41" s="24"/>
      <c r="F41" s="24"/>
      <c r="G41" s="54">
        <v>14</v>
      </c>
      <c r="H41" s="97" t="s">
        <v>112</v>
      </c>
      <c r="I41" s="98" t="s">
        <v>31</v>
      </c>
      <c r="J41" s="99"/>
      <c r="K41" s="84">
        <v>2700</v>
      </c>
      <c r="L41" s="101">
        <v>2500</v>
      </c>
      <c r="M41" s="114">
        <v>1500</v>
      </c>
      <c r="N41" s="114">
        <f t="shared" si="1"/>
        <v>-1000</v>
      </c>
      <c r="O41" s="115">
        <f t="shared" si="2"/>
        <v>60</v>
      </c>
      <c r="Q41" s="127">
        <f t="shared" si="0"/>
        <v>1.08</v>
      </c>
    </row>
    <row r="42" spans="1:17" s="87" customFormat="1" ht="12.75">
      <c r="A42" s="83"/>
      <c r="B42" s="83"/>
      <c r="C42" s="83"/>
      <c r="D42" s="83"/>
      <c r="E42" s="83"/>
      <c r="F42" s="83"/>
      <c r="G42" s="54">
        <v>15</v>
      </c>
      <c r="H42" s="97" t="s">
        <v>28</v>
      </c>
      <c r="I42" s="98" t="s">
        <v>31</v>
      </c>
      <c r="J42" s="99"/>
      <c r="K42" s="84">
        <v>2200</v>
      </c>
      <c r="L42" s="112">
        <v>2000</v>
      </c>
      <c r="M42" s="85"/>
      <c r="N42" s="85"/>
      <c r="O42" s="86"/>
      <c r="Q42" s="127">
        <f t="shared" si="0"/>
        <v>1.1</v>
      </c>
    </row>
    <row r="43" spans="1:17" s="87" customFormat="1" ht="12.75">
      <c r="A43" s="83"/>
      <c r="B43" s="83"/>
      <c r="C43" s="83"/>
      <c r="D43" s="83"/>
      <c r="E43" s="83"/>
      <c r="F43" s="83"/>
      <c r="G43" s="54">
        <v>16</v>
      </c>
      <c r="H43" s="97" t="s">
        <v>82</v>
      </c>
      <c r="I43" s="98" t="s">
        <v>29</v>
      </c>
      <c r="J43" s="99"/>
      <c r="K43" s="84">
        <v>600</v>
      </c>
      <c r="L43" s="112">
        <v>500</v>
      </c>
      <c r="M43" s="85"/>
      <c r="N43" s="85"/>
      <c r="O43" s="86"/>
      <c r="Q43" s="127">
        <f t="shared" si="0"/>
        <v>1.2</v>
      </c>
    </row>
    <row r="44" spans="1:17" s="87" customFormat="1" ht="12.75">
      <c r="A44" s="83"/>
      <c r="B44" s="83"/>
      <c r="C44" s="83"/>
      <c r="D44" s="83"/>
      <c r="E44" s="83"/>
      <c r="F44" s="83"/>
      <c r="G44" s="54">
        <v>17</v>
      </c>
      <c r="H44" s="97" t="s">
        <v>81</v>
      </c>
      <c r="I44" s="98" t="s">
        <v>29</v>
      </c>
      <c r="J44" s="99"/>
      <c r="K44" s="84">
        <v>140</v>
      </c>
      <c r="L44" s="112">
        <v>120</v>
      </c>
      <c r="M44" s="88">
        <v>100</v>
      </c>
      <c r="N44" s="88">
        <f>M44-L44</f>
        <v>-20</v>
      </c>
      <c r="O44" s="89">
        <f>M44/L44*100</f>
        <v>83.33333333333334</v>
      </c>
      <c r="Q44" s="127">
        <f t="shared" si="0"/>
        <v>1.1666666666666667</v>
      </c>
    </row>
    <row r="45" spans="1:17" s="87" customFormat="1" ht="12.75">
      <c r="A45" s="83"/>
      <c r="B45" s="83"/>
      <c r="C45" s="83"/>
      <c r="D45" s="83"/>
      <c r="E45" s="83"/>
      <c r="F45" s="83"/>
      <c r="G45" s="54">
        <v>18</v>
      </c>
      <c r="H45" s="97" t="s">
        <v>83</v>
      </c>
      <c r="I45" s="98" t="s">
        <v>29</v>
      </c>
      <c r="J45" s="99"/>
      <c r="K45" s="84">
        <v>250</v>
      </c>
      <c r="L45" s="112">
        <v>250</v>
      </c>
      <c r="M45" s="85"/>
      <c r="N45" s="85"/>
      <c r="O45" s="86"/>
      <c r="Q45" s="127">
        <f t="shared" si="0"/>
        <v>1</v>
      </c>
    </row>
    <row r="46" spans="1:17" s="87" customFormat="1" ht="12.75">
      <c r="A46" s="83"/>
      <c r="B46" s="83"/>
      <c r="C46" s="83"/>
      <c r="D46" s="83"/>
      <c r="E46" s="83"/>
      <c r="F46" s="83"/>
      <c r="G46" s="54">
        <v>19</v>
      </c>
      <c r="H46" s="97" t="s">
        <v>80</v>
      </c>
      <c r="I46" s="98" t="s">
        <v>29</v>
      </c>
      <c r="J46" s="99"/>
      <c r="K46" s="84">
        <v>400</v>
      </c>
      <c r="L46" s="112">
        <v>350</v>
      </c>
      <c r="M46" s="85"/>
      <c r="N46" s="85"/>
      <c r="O46" s="86"/>
      <c r="Q46" s="127">
        <f t="shared" si="0"/>
        <v>1.1428571428571428</v>
      </c>
    </row>
    <row r="47" spans="1:17" s="87" customFormat="1" ht="12.75">
      <c r="A47" s="83"/>
      <c r="B47" s="83"/>
      <c r="C47" s="83"/>
      <c r="D47" s="83"/>
      <c r="E47" s="83"/>
      <c r="F47" s="83"/>
      <c r="G47" s="54">
        <v>20</v>
      </c>
      <c r="H47" s="97" t="s">
        <v>100</v>
      </c>
      <c r="I47" s="98" t="s">
        <v>29</v>
      </c>
      <c r="J47" s="99"/>
      <c r="K47" s="84">
        <v>60</v>
      </c>
      <c r="L47" s="112">
        <v>50</v>
      </c>
      <c r="M47" s="88">
        <v>25</v>
      </c>
      <c r="N47" s="88">
        <f>M47-L47</f>
        <v>-25</v>
      </c>
      <c r="O47" s="89">
        <f>M47/L47*100</f>
        <v>50</v>
      </c>
      <c r="Q47" s="127">
        <f t="shared" si="0"/>
        <v>1.2</v>
      </c>
    </row>
    <row r="48" spans="1:17" s="87" customFormat="1" ht="12.75">
      <c r="A48" s="83"/>
      <c r="B48" s="83"/>
      <c r="C48" s="83"/>
      <c r="D48" s="83"/>
      <c r="E48" s="83"/>
      <c r="F48" s="83"/>
      <c r="G48" s="54">
        <v>21</v>
      </c>
      <c r="H48" s="97" t="s">
        <v>101</v>
      </c>
      <c r="I48" s="98" t="s">
        <v>86</v>
      </c>
      <c r="J48" s="102"/>
      <c r="K48" s="126">
        <v>550</v>
      </c>
      <c r="L48" s="112">
        <v>500</v>
      </c>
      <c r="M48" s="92">
        <v>320</v>
      </c>
      <c r="N48" s="88">
        <f>M48-L48</f>
        <v>-180</v>
      </c>
      <c r="O48" s="89">
        <f>M48/L48*100</f>
        <v>64</v>
      </c>
      <c r="Q48" s="127">
        <f t="shared" si="0"/>
        <v>1.1</v>
      </c>
    </row>
    <row r="49" spans="1:17" s="87" customFormat="1" ht="12.75">
      <c r="A49" s="83"/>
      <c r="B49" s="83"/>
      <c r="C49" s="83"/>
      <c r="D49" s="83"/>
      <c r="E49" s="83"/>
      <c r="F49" s="83"/>
      <c r="G49" s="54">
        <v>22</v>
      </c>
      <c r="H49" s="97" t="s">
        <v>102</v>
      </c>
      <c r="I49" s="98" t="s">
        <v>86</v>
      </c>
      <c r="J49" s="102"/>
      <c r="K49" s="126">
        <v>350</v>
      </c>
      <c r="L49" s="112">
        <v>300</v>
      </c>
      <c r="M49" s="92"/>
      <c r="N49" s="88"/>
      <c r="O49" s="89"/>
      <c r="Q49" s="127">
        <f t="shared" si="0"/>
        <v>1.1666666666666667</v>
      </c>
    </row>
    <row r="50" spans="1:17" s="87" customFormat="1" ht="12.75">
      <c r="A50" s="83"/>
      <c r="B50" s="83"/>
      <c r="C50" s="83"/>
      <c r="D50" s="83"/>
      <c r="E50" s="83"/>
      <c r="F50" s="83"/>
      <c r="G50" s="54">
        <v>23</v>
      </c>
      <c r="H50" s="97" t="s">
        <v>103</v>
      </c>
      <c r="I50" s="98" t="s">
        <v>29</v>
      </c>
      <c r="J50" s="102"/>
      <c r="K50" s="126">
        <v>300</v>
      </c>
      <c r="L50" s="112">
        <v>250</v>
      </c>
      <c r="M50" s="92"/>
      <c r="N50" s="88"/>
      <c r="O50" s="89"/>
      <c r="Q50" s="127">
        <f t="shared" si="0"/>
        <v>1.2</v>
      </c>
    </row>
    <row r="51" spans="1:17" s="87" customFormat="1" ht="12.75">
      <c r="A51" s="83"/>
      <c r="B51" s="83"/>
      <c r="C51" s="83"/>
      <c r="D51" s="83"/>
      <c r="E51" s="83"/>
      <c r="F51" s="83"/>
      <c r="G51" s="54">
        <v>24</v>
      </c>
      <c r="H51" s="97" t="s">
        <v>30</v>
      </c>
      <c r="I51" s="98" t="s">
        <v>86</v>
      </c>
      <c r="J51" s="102"/>
      <c r="K51" s="126">
        <v>850</v>
      </c>
      <c r="L51" s="112">
        <v>800</v>
      </c>
      <c r="M51" s="96"/>
      <c r="N51" s="96"/>
      <c r="O51" s="86"/>
      <c r="Q51" s="127">
        <f t="shared" si="0"/>
        <v>1.0625</v>
      </c>
    </row>
    <row r="52" spans="1:17" s="87" customFormat="1" ht="12.75">
      <c r="A52" s="83"/>
      <c r="B52" s="83"/>
      <c r="C52" s="83"/>
      <c r="D52" s="83"/>
      <c r="E52" s="83"/>
      <c r="F52" s="83"/>
      <c r="G52" s="54">
        <v>25</v>
      </c>
      <c r="H52" s="97" t="s">
        <v>105</v>
      </c>
      <c r="I52" s="98" t="s">
        <v>88</v>
      </c>
      <c r="J52" s="103"/>
      <c r="K52" s="91">
        <v>1300</v>
      </c>
      <c r="L52" s="113">
        <v>1200</v>
      </c>
      <c r="M52" s="91"/>
      <c r="N52" s="91"/>
      <c r="O52" s="86"/>
      <c r="Q52" s="127">
        <f t="shared" si="0"/>
        <v>1.0833333333333333</v>
      </c>
    </row>
    <row r="53" spans="1:17" s="87" customFormat="1" ht="25.5">
      <c r="A53" s="83"/>
      <c r="B53" s="83"/>
      <c r="C53" s="83"/>
      <c r="D53" s="83"/>
      <c r="E53" s="83"/>
      <c r="F53" s="83"/>
      <c r="G53" s="54">
        <v>26</v>
      </c>
      <c r="H53" s="97" t="s">
        <v>84</v>
      </c>
      <c r="I53" s="104" t="s">
        <v>106</v>
      </c>
      <c r="J53" s="103"/>
      <c r="K53" s="91">
        <v>200</v>
      </c>
      <c r="L53" s="113">
        <v>200</v>
      </c>
      <c r="M53" s="91"/>
      <c r="N53" s="91"/>
      <c r="O53" s="86"/>
      <c r="Q53" s="127">
        <f t="shared" si="0"/>
        <v>1</v>
      </c>
    </row>
    <row r="54" spans="1:17" s="87" customFormat="1" ht="25.5">
      <c r="A54" s="83"/>
      <c r="B54" s="83"/>
      <c r="C54" s="83"/>
      <c r="D54" s="83"/>
      <c r="E54" s="83"/>
      <c r="F54" s="83"/>
      <c r="G54" s="54">
        <v>27</v>
      </c>
      <c r="H54" s="97" t="s">
        <v>85</v>
      </c>
      <c r="I54" s="104" t="s">
        <v>31</v>
      </c>
      <c r="J54" s="103"/>
      <c r="K54" s="91">
        <v>200</v>
      </c>
      <c r="L54" s="113">
        <v>200</v>
      </c>
      <c r="M54" s="91"/>
      <c r="N54" s="91"/>
      <c r="O54" s="86"/>
      <c r="Q54" s="127">
        <f t="shared" si="0"/>
        <v>1</v>
      </c>
    </row>
    <row r="55" spans="1:17" s="87" customFormat="1" ht="12.75">
      <c r="A55" s="83"/>
      <c r="B55" s="83"/>
      <c r="C55" s="83"/>
      <c r="D55" s="83"/>
      <c r="E55" s="83"/>
      <c r="F55" s="83"/>
      <c r="G55" s="54">
        <v>28</v>
      </c>
      <c r="H55" s="97" t="s">
        <v>87</v>
      </c>
      <c r="I55" s="98" t="s">
        <v>88</v>
      </c>
      <c r="J55" s="103"/>
      <c r="K55" s="91">
        <v>650</v>
      </c>
      <c r="L55" s="113">
        <v>600</v>
      </c>
      <c r="M55" s="91"/>
      <c r="N55" s="91"/>
      <c r="O55" s="86"/>
      <c r="Q55" s="127">
        <f t="shared" si="0"/>
        <v>1.0833333333333333</v>
      </c>
    </row>
    <row r="56" spans="1:15" s="21" customFormat="1" ht="12.75">
      <c r="A56" s="23"/>
      <c r="B56" s="19"/>
      <c r="C56" s="23"/>
      <c r="D56" s="19"/>
      <c r="E56" s="23"/>
      <c r="F56" s="19"/>
      <c r="G56" s="29">
        <v>29</v>
      </c>
      <c r="H56" s="44" t="s">
        <v>79</v>
      </c>
      <c r="I56" s="43" t="s">
        <v>78</v>
      </c>
      <c r="J56" s="151" t="s">
        <v>51</v>
      </c>
      <c r="K56" s="152"/>
      <c r="L56" s="153"/>
      <c r="M56" s="82"/>
      <c r="N56" s="82"/>
      <c r="O56" s="64"/>
    </row>
    <row r="57" spans="1:15" ht="14.25" customHeight="1">
      <c r="A57" s="18"/>
      <c r="B57" s="9"/>
      <c r="C57" s="18"/>
      <c r="D57" s="9"/>
      <c r="E57" s="18"/>
      <c r="F57" s="9"/>
      <c r="G57" s="154" t="s">
        <v>115</v>
      </c>
      <c r="H57" s="155"/>
      <c r="I57" s="155"/>
      <c r="J57" s="155"/>
      <c r="K57" s="155"/>
      <c r="L57" s="155"/>
      <c r="M57" s="155"/>
      <c r="N57" s="155"/>
      <c r="O57" s="156"/>
    </row>
    <row r="58" spans="1:15" s="21" customFormat="1" ht="12.75">
      <c r="A58" s="23"/>
      <c r="B58" s="19"/>
      <c r="C58" s="23"/>
      <c r="D58" s="20"/>
      <c r="E58" s="23"/>
      <c r="F58" s="19"/>
      <c r="G58" s="54">
        <v>1</v>
      </c>
      <c r="H58" s="30" t="s">
        <v>15</v>
      </c>
      <c r="I58" s="31" t="s">
        <v>16</v>
      </c>
      <c r="J58" s="32"/>
      <c r="K58" s="32"/>
      <c r="L58" s="33">
        <v>2000</v>
      </c>
      <c r="M58" s="32"/>
      <c r="N58" s="32"/>
      <c r="O58" s="63"/>
    </row>
    <row r="59" spans="1:15" s="25" customFormat="1" ht="12.75">
      <c r="A59" s="24"/>
      <c r="B59" s="24"/>
      <c r="C59" s="24"/>
      <c r="D59" s="24"/>
      <c r="E59" s="24"/>
      <c r="F59" s="24"/>
      <c r="G59" s="54">
        <v>2</v>
      </c>
      <c r="H59" s="34" t="s">
        <v>17</v>
      </c>
      <c r="I59" s="31"/>
      <c r="J59" s="157" t="s">
        <v>51</v>
      </c>
      <c r="K59" s="158"/>
      <c r="L59" s="159"/>
      <c r="M59" s="35"/>
      <c r="N59" s="35"/>
      <c r="O59" s="39"/>
    </row>
    <row r="60" spans="1:15" s="25" customFormat="1" ht="12.75">
      <c r="A60" s="24"/>
      <c r="B60" s="24"/>
      <c r="C60" s="24"/>
      <c r="D60" s="24"/>
      <c r="E60" s="24"/>
      <c r="F60" s="24"/>
      <c r="G60" s="54">
        <v>3</v>
      </c>
      <c r="H60" s="36" t="s">
        <v>18</v>
      </c>
      <c r="I60" s="37" t="s">
        <v>16</v>
      </c>
      <c r="J60" s="38"/>
      <c r="K60" s="38"/>
      <c r="L60" s="40">
        <v>6500</v>
      </c>
      <c r="M60" s="38"/>
      <c r="N60" s="38"/>
      <c r="O60" s="39"/>
    </row>
    <row r="61" spans="1:15" s="25" customFormat="1" ht="12.75">
      <c r="A61" s="24"/>
      <c r="B61" s="24"/>
      <c r="C61" s="24"/>
      <c r="D61" s="24"/>
      <c r="E61" s="24"/>
      <c r="F61" s="24"/>
      <c r="G61" s="54">
        <v>4</v>
      </c>
      <c r="H61" s="36" t="s">
        <v>19</v>
      </c>
      <c r="I61" s="37" t="s">
        <v>20</v>
      </c>
      <c r="J61" s="38"/>
      <c r="K61" s="38"/>
      <c r="L61" s="27">
        <v>100</v>
      </c>
      <c r="M61" s="38"/>
      <c r="N61" s="38"/>
      <c r="O61" s="39"/>
    </row>
    <row r="62" spans="1:15" s="25" customFormat="1" ht="12.75">
      <c r="A62" s="24"/>
      <c r="B62" s="24"/>
      <c r="C62" s="24"/>
      <c r="D62" s="24"/>
      <c r="E62" s="24"/>
      <c r="F62" s="24"/>
      <c r="G62" s="53">
        <v>5</v>
      </c>
      <c r="H62" s="36" t="s">
        <v>21</v>
      </c>
      <c r="I62" s="37" t="s">
        <v>22</v>
      </c>
      <c r="J62" s="38"/>
      <c r="K62" s="91">
        <f>L62*1.05</f>
        <v>1575</v>
      </c>
      <c r="L62" s="27">
        <v>1500</v>
      </c>
      <c r="M62" s="38"/>
      <c r="N62" s="38"/>
      <c r="O62" s="39"/>
    </row>
    <row r="63" spans="1:15" s="25" customFormat="1" ht="12.75">
      <c r="A63" s="24"/>
      <c r="B63" s="24"/>
      <c r="C63" s="24"/>
      <c r="D63" s="24"/>
      <c r="E63" s="24"/>
      <c r="F63" s="24"/>
      <c r="G63" s="52">
        <v>6</v>
      </c>
      <c r="H63" s="36" t="s">
        <v>23</v>
      </c>
      <c r="I63" s="37" t="s">
        <v>22</v>
      </c>
      <c r="J63" s="38"/>
      <c r="K63" s="91">
        <f>L63*1.05</f>
        <v>420</v>
      </c>
      <c r="L63" s="27">
        <v>400</v>
      </c>
      <c r="M63" s="38"/>
      <c r="N63" s="38"/>
      <c r="O63" s="39"/>
    </row>
    <row r="64" spans="1:15" s="25" customFormat="1" ht="25.5" customHeight="1">
      <c r="A64" s="28" t="s">
        <v>1</v>
      </c>
      <c r="B64" s="22"/>
      <c r="C64" s="28" t="s">
        <v>2</v>
      </c>
      <c r="D64" s="22"/>
      <c r="E64" s="28"/>
      <c r="F64" s="22"/>
      <c r="G64" s="154" t="s">
        <v>116</v>
      </c>
      <c r="H64" s="155"/>
      <c r="I64" s="155"/>
      <c r="J64" s="155"/>
      <c r="K64" s="155"/>
      <c r="L64" s="155"/>
      <c r="M64" s="155"/>
      <c r="N64" s="155"/>
      <c r="O64" s="156"/>
    </row>
    <row r="65" spans="1:15" s="21" customFormat="1" ht="12.75">
      <c r="A65" s="23"/>
      <c r="B65" s="19"/>
      <c r="C65" s="23"/>
      <c r="D65" s="19"/>
      <c r="E65" s="23"/>
      <c r="F65" s="19"/>
      <c r="G65" s="29">
        <v>1</v>
      </c>
      <c r="H65" s="32" t="s">
        <v>32</v>
      </c>
      <c r="I65" s="35" t="s">
        <v>25</v>
      </c>
      <c r="J65" s="42">
        <v>500</v>
      </c>
      <c r="K65" s="42"/>
      <c r="L65" s="42">
        <v>500</v>
      </c>
      <c r="M65" s="42"/>
      <c r="N65" s="42"/>
      <c r="O65" s="64"/>
    </row>
    <row r="66" spans="1:15" s="21" customFormat="1" ht="12.75">
      <c r="A66" s="23"/>
      <c r="B66" s="19"/>
      <c r="C66" s="23"/>
      <c r="D66" s="19"/>
      <c r="E66" s="23"/>
      <c r="F66" s="19"/>
      <c r="G66" s="29">
        <v>2</v>
      </c>
      <c r="H66" s="32" t="s">
        <v>33</v>
      </c>
      <c r="I66" s="43" t="s">
        <v>34</v>
      </c>
      <c r="J66" s="151" t="s">
        <v>51</v>
      </c>
      <c r="K66" s="152"/>
      <c r="L66" s="153"/>
      <c r="M66" s="59"/>
      <c r="N66" s="59"/>
      <c r="O66" s="64"/>
    </row>
    <row r="67" spans="1:15" s="21" customFormat="1" ht="12.75">
      <c r="A67" s="23"/>
      <c r="B67" s="19"/>
      <c r="C67" s="23"/>
      <c r="D67" s="19"/>
      <c r="E67" s="23"/>
      <c r="F67" s="19"/>
      <c r="G67" s="29">
        <v>3</v>
      </c>
      <c r="H67" s="32" t="s">
        <v>35</v>
      </c>
      <c r="I67" s="43" t="s">
        <v>36</v>
      </c>
      <c r="J67" s="151" t="s">
        <v>51</v>
      </c>
      <c r="K67" s="152"/>
      <c r="L67" s="153"/>
      <c r="M67" s="59"/>
      <c r="N67" s="59"/>
      <c r="O67" s="64"/>
    </row>
    <row r="68" spans="1:15" s="21" customFormat="1" ht="12.75">
      <c r="A68" s="23"/>
      <c r="B68" s="19"/>
      <c r="C68" s="23"/>
      <c r="D68" s="19"/>
      <c r="E68" s="23"/>
      <c r="F68" s="19"/>
      <c r="G68" s="29">
        <v>5</v>
      </c>
      <c r="H68" s="44" t="s">
        <v>55</v>
      </c>
      <c r="I68" s="35"/>
      <c r="J68" s="42"/>
      <c r="K68" s="42"/>
      <c r="L68" s="42"/>
      <c r="M68" s="42"/>
      <c r="N68" s="42"/>
      <c r="O68" s="64"/>
    </row>
    <row r="69" spans="1:15" s="21" customFormat="1" ht="12.75">
      <c r="A69" s="23"/>
      <c r="B69" s="19"/>
      <c r="C69" s="23"/>
      <c r="D69" s="19"/>
      <c r="E69" s="23"/>
      <c r="F69" s="19"/>
      <c r="G69" s="29" t="s">
        <v>3</v>
      </c>
      <c r="H69" s="44" t="s">
        <v>53</v>
      </c>
      <c r="I69" s="35" t="s">
        <v>34</v>
      </c>
      <c r="J69" s="42"/>
      <c r="K69" s="42"/>
      <c r="L69" s="113">
        <v>700</v>
      </c>
      <c r="M69" s="42"/>
      <c r="N69" s="42"/>
      <c r="O69" s="64"/>
    </row>
    <row r="70" spans="1:15" s="21" customFormat="1" ht="12.75">
      <c r="A70" s="23"/>
      <c r="B70" s="19"/>
      <c r="C70" s="23"/>
      <c r="D70" s="19"/>
      <c r="E70" s="23"/>
      <c r="F70" s="19"/>
      <c r="G70" s="29" t="s">
        <v>3</v>
      </c>
      <c r="H70" s="44" t="s">
        <v>54</v>
      </c>
      <c r="I70" s="35" t="s">
        <v>34</v>
      </c>
      <c r="J70" s="42"/>
      <c r="K70" s="42"/>
      <c r="L70" s="113">
        <v>1600</v>
      </c>
      <c r="M70" s="61">
        <v>1440</v>
      </c>
      <c r="N70" s="57">
        <f>M70-L70</f>
        <v>-160</v>
      </c>
      <c r="O70" s="65">
        <f>M70/L70*100</f>
        <v>90</v>
      </c>
    </row>
    <row r="71" spans="1:15" s="21" customFormat="1" ht="12.75">
      <c r="A71" s="23"/>
      <c r="B71" s="19"/>
      <c r="C71" s="23"/>
      <c r="D71" s="19"/>
      <c r="E71" s="23"/>
      <c r="F71" s="19"/>
      <c r="G71" s="29" t="s">
        <v>3</v>
      </c>
      <c r="H71" s="32" t="s">
        <v>37</v>
      </c>
      <c r="I71" s="35" t="s">
        <v>34</v>
      </c>
      <c r="J71" s="42"/>
      <c r="K71" s="42"/>
      <c r="L71" s="113">
        <v>1550</v>
      </c>
      <c r="M71" s="61">
        <v>1400</v>
      </c>
      <c r="N71" s="57">
        <f>M71-L71</f>
        <v>-150</v>
      </c>
      <c r="O71" s="65">
        <f>M71/L71*100</f>
        <v>90.32258064516128</v>
      </c>
    </row>
    <row r="72" spans="1:15" s="21" customFormat="1" ht="12.75">
      <c r="A72" s="23"/>
      <c r="B72" s="19"/>
      <c r="C72" s="23"/>
      <c r="D72" s="19"/>
      <c r="E72" s="23"/>
      <c r="F72" s="19"/>
      <c r="G72" s="29">
        <v>6</v>
      </c>
      <c r="H72" s="44" t="s">
        <v>56</v>
      </c>
      <c r="I72" s="35"/>
      <c r="J72" s="42"/>
      <c r="K72" s="42"/>
      <c r="L72" s="113"/>
      <c r="M72" s="42"/>
      <c r="N72" s="42"/>
      <c r="O72" s="64"/>
    </row>
    <row r="73" spans="1:15" s="21" customFormat="1" ht="12.75">
      <c r="A73" s="23"/>
      <c r="B73" s="19"/>
      <c r="C73" s="23"/>
      <c r="D73" s="19"/>
      <c r="E73" s="23"/>
      <c r="F73" s="19"/>
      <c r="G73" s="29" t="s">
        <v>3</v>
      </c>
      <c r="H73" s="44" t="s">
        <v>53</v>
      </c>
      <c r="I73" s="35" t="s">
        <v>34</v>
      </c>
      <c r="J73" s="42"/>
      <c r="K73" s="42"/>
      <c r="L73" s="113">
        <v>1460</v>
      </c>
      <c r="M73" s="61">
        <v>1300</v>
      </c>
      <c r="N73" s="57">
        <f>M73-L73</f>
        <v>-160</v>
      </c>
      <c r="O73" s="65">
        <f>M73/L73*100</f>
        <v>89.04109589041096</v>
      </c>
    </row>
    <row r="74" spans="1:15" s="21" customFormat="1" ht="12.75">
      <c r="A74" s="23"/>
      <c r="B74" s="19"/>
      <c r="C74" s="23"/>
      <c r="D74" s="19"/>
      <c r="E74" s="23"/>
      <c r="F74" s="19"/>
      <c r="G74" s="29" t="s">
        <v>3</v>
      </c>
      <c r="H74" s="44" t="s">
        <v>54</v>
      </c>
      <c r="I74" s="35" t="s">
        <v>34</v>
      </c>
      <c r="J74" s="42"/>
      <c r="K74" s="42"/>
      <c r="L74" s="113">
        <v>3200</v>
      </c>
      <c r="M74" s="61">
        <v>2900</v>
      </c>
      <c r="N74" s="57">
        <f>M74-L74</f>
        <v>-300</v>
      </c>
      <c r="O74" s="65">
        <f>M74/L74*100</f>
        <v>90.625</v>
      </c>
    </row>
    <row r="75" spans="1:15" s="21" customFormat="1" ht="12.75">
      <c r="A75" s="23"/>
      <c r="B75" s="19"/>
      <c r="C75" s="23"/>
      <c r="D75" s="19"/>
      <c r="E75" s="23"/>
      <c r="F75" s="19"/>
      <c r="G75" s="29" t="s">
        <v>3</v>
      </c>
      <c r="H75" s="32" t="s">
        <v>37</v>
      </c>
      <c r="I75" s="35" t="s">
        <v>34</v>
      </c>
      <c r="J75" s="42"/>
      <c r="K75" s="42"/>
      <c r="L75" s="113">
        <v>3100</v>
      </c>
      <c r="M75" s="61">
        <v>2800</v>
      </c>
      <c r="N75" s="57">
        <f>M75-L75</f>
        <v>-300</v>
      </c>
      <c r="O75" s="65">
        <f>M75/L75*100</f>
        <v>90.32258064516128</v>
      </c>
    </row>
    <row r="76" spans="1:15" s="21" customFormat="1" ht="25.5">
      <c r="A76" s="23"/>
      <c r="B76" s="19"/>
      <c r="C76" s="23"/>
      <c r="D76" s="19"/>
      <c r="E76" s="23"/>
      <c r="F76" s="19"/>
      <c r="G76" s="29">
        <v>7</v>
      </c>
      <c r="H76" s="44" t="s">
        <v>65</v>
      </c>
      <c r="I76" s="66"/>
      <c r="J76" s="42"/>
      <c r="K76" s="42"/>
      <c r="L76" s="42"/>
      <c r="M76" s="61"/>
      <c r="N76" s="61"/>
      <c r="O76" s="67"/>
    </row>
    <row r="77" spans="1:15" s="21" customFormat="1" ht="12.75">
      <c r="A77" s="23"/>
      <c r="B77" s="19"/>
      <c r="C77" s="23"/>
      <c r="D77" s="19"/>
      <c r="E77" s="23"/>
      <c r="F77" s="19"/>
      <c r="G77" s="77" t="s">
        <v>3</v>
      </c>
      <c r="H77" s="44" t="s">
        <v>67</v>
      </c>
      <c r="I77" s="66" t="s">
        <v>66</v>
      </c>
      <c r="J77" s="42"/>
      <c r="K77" s="42"/>
      <c r="L77" s="42">
        <v>1700</v>
      </c>
      <c r="M77" s="61">
        <v>1500</v>
      </c>
      <c r="N77" s="61"/>
      <c r="O77" s="67"/>
    </row>
    <row r="78" spans="1:15" s="21" customFormat="1" ht="12.75">
      <c r="A78" s="23"/>
      <c r="B78" s="19"/>
      <c r="C78" s="23"/>
      <c r="D78" s="19"/>
      <c r="E78" s="23"/>
      <c r="F78" s="19"/>
      <c r="G78" s="77" t="s">
        <v>3</v>
      </c>
      <c r="H78" s="44" t="s">
        <v>68</v>
      </c>
      <c r="I78" s="66" t="s">
        <v>66</v>
      </c>
      <c r="J78" s="80"/>
      <c r="K78" s="80"/>
      <c r="L78" s="81" t="s">
        <v>73</v>
      </c>
      <c r="M78" s="61"/>
      <c r="N78" s="61"/>
      <c r="O78" s="67"/>
    </row>
    <row r="79" spans="1:15" s="21" customFormat="1" ht="12.75">
      <c r="A79" s="23"/>
      <c r="B79" s="19"/>
      <c r="C79" s="23"/>
      <c r="D79" s="19"/>
      <c r="E79" s="23"/>
      <c r="F79" s="19"/>
      <c r="G79" s="29">
        <v>8</v>
      </c>
      <c r="H79" s="32" t="s">
        <v>38</v>
      </c>
      <c r="I79" s="35"/>
      <c r="J79" s="42"/>
      <c r="K79" s="42"/>
      <c r="L79" s="42"/>
      <c r="M79" s="42"/>
      <c r="N79" s="42"/>
      <c r="O79" s="64"/>
    </row>
    <row r="80" spans="1:15" s="21" customFormat="1" ht="12.75">
      <c r="A80" s="23"/>
      <c r="B80" s="19"/>
      <c r="C80" s="23"/>
      <c r="D80" s="19"/>
      <c r="E80" s="23"/>
      <c r="F80" s="19"/>
      <c r="G80" s="29" t="s">
        <v>3</v>
      </c>
      <c r="H80" s="32" t="s">
        <v>39</v>
      </c>
      <c r="I80" s="35" t="s">
        <v>40</v>
      </c>
      <c r="J80" s="42"/>
      <c r="K80" s="42"/>
      <c r="L80" s="109">
        <v>660</v>
      </c>
      <c r="M80" s="42"/>
      <c r="N80" s="42"/>
      <c r="O80" s="64"/>
    </row>
    <row r="81" spans="1:15" s="21" customFormat="1" ht="12.75">
      <c r="A81" s="23"/>
      <c r="B81" s="19"/>
      <c r="C81" s="23"/>
      <c r="D81" s="19"/>
      <c r="E81" s="23"/>
      <c r="F81" s="19"/>
      <c r="G81" s="29" t="s">
        <v>3</v>
      </c>
      <c r="H81" s="32" t="s">
        <v>41</v>
      </c>
      <c r="I81" s="35" t="s">
        <v>40</v>
      </c>
      <c r="J81" s="42"/>
      <c r="K81" s="42"/>
      <c r="L81" s="109">
        <v>1700</v>
      </c>
      <c r="M81" s="61">
        <v>1500</v>
      </c>
      <c r="N81" s="57">
        <f>M81-L81</f>
        <v>-200</v>
      </c>
      <c r="O81" s="65">
        <f>M81/L81*100</f>
        <v>88.23529411764706</v>
      </c>
    </row>
    <row r="82" spans="1:15" s="21" customFormat="1" ht="12.75">
      <c r="A82" s="23"/>
      <c r="B82" s="19"/>
      <c r="C82" s="23"/>
      <c r="D82" s="19"/>
      <c r="E82" s="23"/>
      <c r="F82" s="19"/>
      <c r="G82" s="29" t="s">
        <v>3</v>
      </c>
      <c r="H82" s="32" t="s">
        <v>42</v>
      </c>
      <c r="I82" s="35" t="s">
        <v>40</v>
      </c>
      <c r="J82" s="42"/>
      <c r="K82" s="42"/>
      <c r="L82" s="109">
        <v>2400</v>
      </c>
      <c r="M82" s="61">
        <v>2100</v>
      </c>
      <c r="N82" s="57">
        <f>M82-L82</f>
        <v>-300</v>
      </c>
      <c r="O82" s="65">
        <f>M82/L82*100</f>
        <v>87.5</v>
      </c>
    </row>
    <row r="83" spans="1:15" s="21" customFormat="1" ht="39.75" customHeight="1">
      <c r="A83" s="23"/>
      <c r="B83" s="19"/>
      <c r="C83" s="23"/>
      <c r="D83" s="19"/>
      <c r="E83" s="23"/>
      <c r="F83" s="19"/>
      <c r="G83" s="29">
        <v>9</v>
      </c>
      <c r="H83" s="106" t="s">
        <v>123</v>
      </c>
      <c r="I83" s="46" t="s">
        <v>5</v>
      </c>
      <c r="J83" s="42"/>
      <c r="K83" s="42"/>
      <c r="L83" s="42">
        <v>1000</v>
      </c>
      <c r="M83" s="42"/>
      <c r="N83" s="107">
        <f>M83-L83</f>
        <v>-1000</v>
      </c>
      <c r="O83" s="108">
        <f>M83/L83*100</f>
        <v>0</v>
      </c>
    </row>
    <row r="84" spans="1:15" s="21" customFormat="1" ht="38.25">
      <c r="A84" s="23"/>
      <c r="B84" s="19"/>
      <c r="C84" s="23"/>
      <c r="D84" s="19"/>
      <c r="E84" s="23"/>
      <c r="F84" s="19"/>
      <c r="G84" s="29">
        <v>10</v>
      </c>
      <c r="H84" s="106" t="s">
        <v>124</v>
      </c>
      <c r="I84" s="46" t="s">
        <v>5</v>
      </c>
      <c r="J84" s="42"/>
      <c r="K84" s="42"/>
      <c r="L84" s="42">
        <v>4100</v>
      </c>
      <c r="M84" s="42"/>
      <c r="N84" s="42"/>
      <c r="O84" s="64"/>
    </row>
    <row r="85" spans="1:15" s="21" customFormat="1" ht="12.75">
      <c r="A85" s="23"/>
      <c r="B85" s="19"/>
      <c r="C85" s="23"/>
      <c r="D85" s="19"/>
      <c r="E85" s="23"/>
      <c r="F85" s="19"/>
      <c r="G85" s="29">
        <v>11</v>
      </c>
      <c r="H85" s="45" t="s">
        <v>122</v>
      </c>
      <c r="I85" s="46" t="s">
        <v>5</v>
      </c>
      <c r="J85" s="42"/>
      <c r="K85" s="42"/>
      <c r="L85" s="42">
        <v>550</v>
      </c>
      <c r="M85" s="42"/>
      <c r="N85" s="42"/>
      <c r="O85" s="64"/>
    </row>
    <row r="86" spans="1:15" s="25" customFormat="1" ht="12.75">
      <c r="A86" s="41"/>
      <c r="B86" s="41"/>
      <c r="C86" s="41"/>
      <c r="D86" s="41"/>
      <c r="E86" s="41"/>
      <c r="F86" s="22"/>
      <c r="G86" s="29">
        <v>12</v>
      </c>
      <c r="H86" s="45" t="s">
        <v>44</v>
      </c>
      <c r="I86" s="46" t="s">
        <v>43</v>
      </c>
      <c r="J86" s="47"/>
      <c r="K86" s="47"/>
      <c r="L86" s="27">
        <v>100</v>
      </c>
      <c r="M86" s="61">
        <v>200</v>
      </c>
      <c r="N86" s="57">
        <f>M86-L86</f>
        <v>100</v>
      </c>
      <c r="O86" s="65">
        <f>M86/L86*100</f>
        <v>200</v>
      </c>
    </row>
    <row r="87" spans="1:15" s="25" customFormat="1" ht="12.75">
      <c r="A87" s="41"/>
      <c r="B87" s="41"/>
      <c r="C87" s="41"/>
      <c r="D87" s="41"/>
      <c r="E87" s="41"/>
      <c r="F87" s="22"/>
      <c r="G87" s="29">
        <v>13</v>
      </c>
      <c r="H87" s="45" t="s">
        <v>45</v>
      </c>
      <c r="I87" s="46" t="s">
        <v>46</v>
      </c>
      <c r="J87" s="47"/>
      <c r="K87" s="47"/>
      <c r="L87" s="27">
        <v>2000</v>
      </c>
      <c r="M87" s="61">
        <v>2000</v>
      </c>
      <c r="N87" s="57">
        <f>M87-L87</f>
        <v>0</v>
      </c>
      <c r="O87" s="65">
        <f>M87/L87*100</f>
        <v>100</v>
      </c>
    </row>
    <row r="88" spans="1:15" s="25" customFormat="1" ht="12.75">
      <c r="A88" s="41"/>
      <c r="B88" s="41"/>
      <c r="C88" s="41"/>
      <c r="D88" s="41"/>
      <c r="E88" s="41"/>
      <c r="F88" s="22"/>
      <c r="G88" s="29">
        <v>14</v>
      </c>
      <c r="H88" s="45" t="s">
        <v>47</v>
      </c>
      <c r="I88" s="46" t="s">
        <v>46</v>
      </c>
      <c r="J88" s="47"/>
      <c r="K88" s="47"/>
      <c r="L88" s="27">
        <v>4000</v>
      </c>
      <c r="M88" s="61">
        <v>4000</v>
      </c>
      <c r="N88" s="57">
        <f>M88-L88</f>
        <v>0</v>
      </c>
      <c r="O88" s="65">
        <f>M88/L88*100</f>
        <v>100</v>
      </c>
    </row>
    <row r="89" spans="1:15" s="25" customFormat="1" ht="12.75" customHeight="1">
      <c r="A89" s="28" t="s">
        <v>1</v>
      </c>
      <c r="B89" s="22"/>
      <c r="C89" s="48" t="s">
        <v>6</v>
      </c>
      <c r="D89" s="22"/>
      <c r="E89" s="22"/>
      <c r="F89" s="22"/>
      <c r="G89" s="26">
        <v>15</v>
      </c>
      <c r="H89" s="49" t="s">
        <v>48</v>
      </c>
      <c r="I89" s="50" t="s">
        <v>5</v>
      </c>
      <c r="J89" s="47"/>
      <c r="K89" s="47"/>
      <c r="L89" s="27">
        <v>250</v>
      </c>
      <c r="M89" s="47"/>
      <c r="N89" s="47"/>
      <c r="O89" s="64"/>
    </row>
    <row r="90" spans="1:15" s="25" customFormat="1" ht="14.25">
      <c r="A90" s="28" t="s">
        <v>1</v>
      </c>
      <c r="B90" s="22"/>
      <c r="C90" s="28" t="s">
        <v>2</v>
      </c>
      <c r="D90" s="22"/>
      <c r="E90" s="28"/>
      <c r="F90" s="24"/>
      <c r="G90" s="26">
        <v>16</v>
      </c>
      <c r="H90" s="45" t="s">
        <v>52</v>
      </c>
      <c r="I90" s="51" t="s">
        <v>49</v>
      </c>
      <c r="J90" s="39"/>
      <c r="K90" s="39"/>
      <c r="L90" s="27">
        <v>800</v>
      </c>
      <c r="M90" s="39"/>
      <c r="N90" s="39"/>
      <c r="O90" s="64"/>
    </row>
    <row r="91" spans="1:15" s="25" customFormat="1" ht="12.75">
      <c r="A91" s="28" t="s">
        <v>1</v>
      </c>
      <c r="B91" s="22"/>
      <c r="C91" s="28" t="s">
        <v>2</v>
      </c>
      <c r="D91" s="22"/>
      <c r="E91" s="28"/>
      <c r="F91" s="24"/>
      <c r="G91" s="26">
        <v>17</v>
      </c>
      <c r="H91" s="45" t="s">
        <v>120</v>
      </c>
      <c r="I91" s="51" t="s">
        <v>121</v>
      </c>
      <c r="J91" s="39"/>
      <c r="K91" s="39"/>
      <c r="L91" s="27">
        <v>2500</v>
      </c>
      <c r="M91" s="39"/>
      <c r="N91" s="39"/>
      <c r="O91" s="64"/>
    </row>
    <row r="92" spans="1:15" s="25" customFormat="1" ht="14.25">
      <c r="A92" s="24"/>
      <c r="B92" s="24"/>
      <c r="C92" s="24"/>
      <c r="D92" s="24"/>
      <c r="E92" s="24"/>
      <c r="F92" s="24"/>
      <c r="G92" s="39"/>
      <c r="H92" s="148" t="s">
        <v>50</v>
      </c>
      <c r="I92" s="149"/>
      <c r="J92" s="149"/>
      <c r="K92" s="149"/>
      <c r="L92" s="150"/>
      <c r="M92" s="60"/>
      <c r="N92" s="60"/>
      <c r="O92" s="64"/>
    </row>
  </sheetData>
  <sheetProtection/>
  <mergeCells count="19">
    <mergeCell ref="B3:L3"/>
    <mergeCell ref="B4:L4"/>
    <mergeCell ref="G5:G6"/>
    <mergeCell ref="H5:H6"/>
    <mergeCell ref="I5:I6"/>
    <mergeCell ref="J5:L5"/>
    <mergeCell ref="G8:O8"/>
    <mergeCell ref="G23:O23"/>
    <mergeCell ref="G24:O24"/>
    <mergeCell ref="J25:L25"/>
    <mergeCell ref="J26:L26"/>
    <mergeCell ref="G27:O27"/>
    <mergeCell ref="H92:L92"/>
    <mergeCell ref="J56:L56"/>
    <mergeCell ref="G57:O57"/>
    <mergeCell ref="J59:L59"/>
    <mergeCell ref="G64:O64"/>
    <mergeCell ref="J66:L66"/>
    <mergeCell ref="J67:L67"/>
  </mergeCells>
  <printOptions/>
  <pageMargins left="0.7086614173228347" right="0.7086614173228347" top="0.5511811023622047" bottom="0.1968503937007874" header="0.31496062992125984" footer="0.31496062992125984"/>
  <pageSetup fitToHeight="4" horizontalDpi="600" verticalDpi="600" orientation="landscape" paperSize="9" scale="91" r:id="rId1"/>
  <rowBreaks count="2" manualBreakCount="2">
    <brk id="23" max="10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K83"/>
  <sheetViews>
    <sheetView tabSelected="1" zoomScalePageLayoutView="0" workbookViewId="0" topLeftCell="G4">
      <selection activeCell="G1" sqref="A1:IV3"/>
    </sheetView>
  </sheetViews>
  <sheetFormatPr defaultColWidth="9.00390625" defaultRowHeight="12.75"/>
  <cols>
    <col min="1" max="1" width="12.625" style="24" hidden="1" customWidth="1"/>
    <col min="2" max="2" width="1.75390625" style="24" hidden="1" customWidth="1"/>
    <col min="3" max="3" width="11.25390625" style="24" hidden="1" customWidth="1"/>
    <col min="4" max="4" width="1.625" style="24" hidden="1" customWidth="1"/>
    <col min="5" max="5" width="11.625" style="24" hidden="1" customWidth="1"/>
    <col min="6" max="6" width="0.12890625" style="24" hidden="1" customWidth="1"/>
    <col min="7" max="7" width="5.875" style="129" customWidth="1"/>
    <col min="8" max="8" width="90.875" style="128" customWidth="1"/>
    <col min="9" max="9" width="16.00390625" style="130" customWidth="1"/>
    <col min="10" max="10" width="15.25390625" style="128" customWidth="1"/>
    <col min="11" max="11" width="15.00390625" style="128" customWidth="1"/>
    <col min="12" max="16384" width="9.125" style="128" customWidth="1"/>
  </cols>
  <sheetData>
    <row r="1" ht="12.75" hidden="1">
      <c r="I1" s="138" t="s">
        <v>134</v>
      </c>
    </row>
    <row r="2" ht="12.75" hidden="1">
      <c r="I2" s="138" t="s">
        <v>135</v>
      </c>
    </row>
    <row r="3" ht="12.75" hidden="1"/>
    <row r="4" spans="1:10" ht="14.25" customHeight="1">
      <c r="A4" s="131"/>
      <c r="B4" s="170" t="s">
        <v>7</v>
      </c>
      <c r="C4" s="170"/>
      <c r="D4" s="170"/>
      <c r="E4" s="170"/>
      <c r="F4" s="170"/>
      <c r="G4" s="170"/>
      <c r="H4" s="170"/>
      <c r="I4" s="170"/>
      <c r="J4" s="170"/>
    </row>
    <row r="5" spans="1:10" ht="12.75">
      <c r="A5" s="131"/>
      <c r="B5" s="170" t="s">
        <v>8</v>
      </c>
      <c r="C5" s="170"/>
      <c r="D5" s="170"/>
      <c r="E5" s="170"/>
      <c r="F5" s="170"/>
      <c r="G5" s="170"/>
      <c r="H5" s="170"/>
      <c r="I5" s="170"/>
      <c r="J5" s="170"/>
    </row>
    <row r="6" spans="1:10" ht="12.75">
      <c r="A6" s="131"/>
      <c r="B6" s="170" t="s">
        <v>144</v>
      </c>
      <c r="C6" s="170"/>
      <c r="D6" s="170"/>
      <c r="E6" s="170"/>
      <c r="F6" s="170"/>
      <c r="G6" s="170"/>
      <c r="H6" s="170"/>
      <c r="I6" s="170"/>
      <c r="J6" s="170"/>
    </row>
    <row r="7" spans="1:11" s="130" customFormat="1" ht="12.75">
      <c r="A7" s="133" t="s">
        <v>1</v>
      </c>
      <c r="B7" s="133"/>
      <c r="C7" s="133" t="s">
        <v>0</v>
      </c>
      <c r="D7" s="133"/>
      <c r="E7" s="133"/>
      <c r="F7" s="133"/>
      <c r="G7" s="176" t="s">
        <v>136</v>
      </c>
      <c r="H7" s="176" t="s">
        <v>12</v>
      </c>
      <c r="I7" s="176" t="s">
        <v>4</v>
      </c>
      <c r="J7" s="176" t="s">
        <v>137</v>
      </c>
      <c r="K7" s="176"/>
    </row>
    <row r="8" spans="1:11" s="130" customFormat="1" ht="34.5" customHeight="1">
      <c r="A8" s="133"/>
      <c r="B8" s="133"/>
      <c r="C8" s="133"/>
      <c r="D8" s="133"/>
      <c r="E8" s="133"/>
      <c r="F8" s="133"/>
      <c r="G8" s="176"/>
      <c r="H8" s="176"/>
      <c r="I8" s="176"/>
      <c r="J8" s="132" t="s">
        <v>11</v>
      </c>
      <c r="K8" s="132" t="s">
        <v>10</v>
      </c>
    </row>
    <row r="9" spans="1:11" s="41" customFormat="1" ht="11.25">
      <c r="A9" s="28"/>
      <c r="B9" s="28"/>
      <c r="C9" s="28"/>
      <c r="D9" s="28"/>
      <c r="E9" s="28"/>
      <c r="F9" s="28"/>
      <c r="G9" s="133">
        <v>1</v>
      </c>
      <c r="H9" s="133">
        <v>2</v>
      </c>
      <c r="I9" s="133">
        <v>3</v>
      </c>
      <c r="J9" s="133">
        <v>4</v>
      </c>
      <c r="K9" s="133">
        <v>5</v>
      </c>
    </row>
    <row r="10" spans="1:11" s="41" customFormat="1" ht="19.5" customHeight="1">
      <c r="A10" s="28"/>
      <c r="B10" s="28"/>
      <c r="C10" s="28"/>
      <c r="D10" s="28"/>
      <c r="E10" s="28"/>
      <c r="F10" s="28"/>
      <c r="G10" s="172" t="s">
        <v>138</v>
      </c>
      <c r="H10" s="172"/>
      <c r="I10" s="172"/>
      <c r="J10" s="172"/>
      <c r="K10" s="172"/>
    </row>
    <row r="11" spans="1:11" s="41" customFormat="1" ht="25.5">
      <c r="A11" s="28"/>
      <c r="B11" s="28"/>
      <c r="C11" s="28"/>
      <c r="D11" s="28"/>
      <c r="E11" s="28"/>
      <c r="F11" s="28"/>
      <c r="G11" s="145">
        <v>1</v>
      </c>
      <c r="H11" s="145" t="s">
        <v>139</v>
      </c>
      <c r="I11" s="66" t="s">
        <v>9</v>
      </c>
      <c r="J11" s="81">
        <v>500</v>
      </c>
      <c r="K11" s="146">
        <v>1820</v>
      </c>
    </row>
    <row r="12" spans="1:11" s="41" customFormat="1" ht="25.5">
      <c r="A12" s="28"/>
      <c r="B12" s="28"/>
      <c r="C12" s="28"/>
      <c r="D12" s="28"/>
      <c r="E12" s="28"/>
      <c r="F12" s="28"/>
      <c r="G12" s="145">
        <v>2</v>
      </c>
      <c r="H12" s="145" t="s">
        <v>140</v>
      </c>
      <c r="I12" s="66" t="s">
        <v>9</v>
      </c>
      <c r="J12" s="81"/>
      <c r="K12" s="146">
        <v>2780</v>
      </c>
    </row>
    <row r="13" spans="1:11" s="41" customFormat="1" ht="25.5">
      <c r="A13" s="28"/>
      <c r="B13" s="28"/>
      <c r="C13" s="28"/>
      <c r="D13" s="28"/>
      <c r="E13" s="28"/>
      <c r="F13" s="28"/>
      <c r="G13" s="145">
        <v>3</v>
      </c>
      <c r="H13" s="145" t="s">
        <v>141</v>
      </c>
      <c r="I13" s="66" t="s">
        <v>9</v>
      </c>
      <c r="J13" s="81">
        <v>500</v>
      </c>
      <c r="K13" s="146">
        <v>1820</v>
      </c>
    </row>
    <row r="14" spans="1:11" s="41" customFormat="1" ht="25.5">
      <c r="A14" s="28"/>
      <c r="B14" s="28"/>
      <c r="C14" s="28"/>
      <c r="D14" s="28"/>
      <c r="E14" s="28"/>
      <c r="F14" s="28"/>
      <c r="G14" s="145">
        <v>4</v>
      </c>
      <c r="H14" s="145" t="s">
        <v>142</v>
      </c>
      <c r="I14" s="66" t="s">
        <v>9</v>
      </c>
      <c r="J14" s="81"/>
      <c r="K14" s="146">
        <v>2780</v>
      </c>
    </row>
    <row r="15" spans="1:11" ht="12.75" customHeight="1">
      <c r="A15" s="28"/>
      <c r="B15" s="28"/>
      <c r="C15" s="28"/>
      <c r="D15" s="28"/>
      <c r="E15" s="28"/>
      <c r="F15" s="28"/>
      <c r="G15" s="172" t="s">
        <v>76</v>
      </c>
      <c r="H15" s="172"/>
      <c r="I15" s="172"/>
      <c r="J15" s="172"/>
      <c r="K15" s="172"/>
    </row>
    <row r="16" spans="1:11" s="111" customFormat="1" ht="12.75" customHeight="1">
      <c r="A16" s="134"/>
      <c r="B16" s="134"/>
      <c r="C16" s="134"/>
      <c r="D16" s="134"/>
      <c r="E16" s="134"/>
      <c r="F16" s="134"/>
      <c r="G16" s="53">
        <v>1</v>
      </c>
      <c r="H16" s="120" t="s">
        <v>113</v>
      </c>
      <c r="I16" s="135"/>
      <c r="J16" s="177" t="s">
        <v>51</v>
      </c>
      <c r="K16" s="177"/>
    </row>
    <row r="17" spans="1:11" s="111" customFormat="1" ht="12.75" customHeight="1">
      <c r="A17" s="134"/>
      <c r="B17" s="134"/>
      <c r="C17" s="134"/>
      <c r="D17" s="134"/>
      <c r="E17" s="134"/>
      <c r="F17" s="134"/>
      <c r="G17" s="52">
        <v>2</v>
      </c>
      <c r="H17" s="120" t="s">
        <v>114</v>
      </c>
      <c r="I17" s="135"/>
      <c r="J17" s="177" t="s">
        <v>51</v>
      </c>
      <c r="K17" s="177"/>
    </row>
    <row r="18" spans="1:11" ht="12.75" customHeight="1">
      <c r="A18" s="28"/>
      <c r="B18" s="28"/>
      <c r="C18" s="28"/>
      <c r="D18" s="28"/>
      <c r="E18" s="28"/>
      <c r="F18" s="28"/>
      <c r="G18" s="173" t="s">
        <v>77</v>
      </c>
      <c r="H18" s="174"/>
      <c r="I18" s="174"/>
      <c r="J18" s="174"/>
      <c r="K18" s="175"/>
    </row>
    <row r="19" spans="1:11" s="87" customFormat="1" ht="12.75">
      <c r="A19" s="139"/>
      <c r="B19" s="139"/>
      <c r="C19" s="139"/>
      <c r="D19" s="140"/>
      <c r="E19" s="139"/>
      <c r="F19" s="139"/>
      <c r="G19" s="54">
        <v>1</v>
      </c>
      <c r="H19" s="97" t="s">
        <v>104</v>
      </c>
      <c r="I19" s="98" t="s">
        <v>25</v>
      </c>
      <c r="J19" s="90"/>
      <c r="K19" s="136">
        <v>1800</v>
      </c>
    </row>
    <row r="20" spans="1:11" s="87" customFormat="1" ht="12.75">
      <c r="A20" s="140"/>
      <c r="B20" s="140"/>
      <c r="C20" s="140"/>
      <c r="D20" s="140"/>
      <c r="E20" s="140"/>
      <c r="F20" s="140"/>
      <c r="G20" s="54">
        <v>2</v>
      </c>
      <c r="H20" s="97" t="s">
        <v>93</v>
      </c>
      <c r="I20" s="98" t="s">
        <v>94</v>
      </c>
      <c r="J20" s="90"/>
      <c r="K20" s="136">
        <v>150</v>
      </c>
    </row>
    <row r="21" spans="1:11" s="87" customFormat="1" ht="25.5">
      <c r="A21" s="140"/>
      <c r="B21" s="140"/>
      <c r="C21" s="140"/>
      <c r="D21" s="140"/>
      <c r="E21" s="140"/>
      <c r="F21" s="140"/>
      <c r="G21" s="54">
        <v>3</v>
      </c>
      <c r="H21" s="97" t="s">
        <v>95</v>
      </c>
      <c r="I21" s="98" t="s">
        <v>31</v>
      </c>
      <c r="J21" s="90"/>
      <c r="K21" s="136">
        <v>390</v>
      </c>
    </row>
    <row r="22" spans="1:11" s="87" customFormat="1" ht="25.5">
      <c r="A22" s="140"/>
      <c r="B22" s="140"/>
      <c r="C22" s="140"/>
      <c r="D22" s="140"/>
      <c r="E22" s="140"/>
      <c r="F22" s="140"/>
      <c r="G22" s="54">
        <v>4</v>
      </c>
      <c r="H22" s="97" t="s">
        <v>96</v>
      </c>
      <c r="I22" s="98" t="s">
        <v>31</v>
      </c>
      <c r="J22" s="90"/>
      <c r="K22" s="136">
        <v>1650</v>
      </c>
    </row>
    <row r="23" spans="1:11" s="87" customFormat="1" ht="25.5">
      <c r="A23" s="140"/>
      <c r="B23" s="140"/>
      <c r="C23" s="140"/>
      <c r="D23" s="140"/>
      <c r="E23" s="140"/>
      <c r="F23" s="140"/>
      <c r="G23" s="54">
        <v>5</v>
      </c>
      <c r="H23" s="97" t="s">
        <v>97</v>
      </c>
      <c r="I23" s="98" t="s">
        <v>31</v>
      </c>
      <c r="J23" s="90"/>
      <c r="K23" s="136">
        <v>770</v>
      </c>
    </row>
    <row r="24" spans="1:11" s="87" customFormat="1" ht="25.5">
      <c r="A24" s="140"/>
      <c r="B24" s="140"/>
      <c r="C24" s="140"/>
      <c r="D24" s="140"/>
      <c r="E24" s="140"/>
      <c r="F24" s="140"/>
      <c r="G24" s="54">
        <v>6</v>
      </c>
      <c r="H24" s="97" t="s">
        <v>98</v>
      </c>
      <c r="I24" s="98" t="s">
        <v>31</v>
      </c>
      <c r="J24" s="90"/>
      <c r="K24" s="136">
        <v>2850</v>
      </c>
    </row>
    <row r="25" spans="1:11" s="87" customFormat="1" ht="25.5">
      <c r="A25" s="140"/>
      <c r="B25" s="140"/>
      <c r="C25" s="140"/>
      <c r="D25" s="140"/>
      <c r="E25" s="140"/>
      <c r="F25" s="140"/>
      <c r="G25" s="54">
        <v>7</v>
      </c>
      <c r="H25" s="97" t="s">
        <v>99</v>
      </c>
      <c r="I25" s="98" t="s">
        <v>31</v>
      </c>
      <c r="J25" s="90"/>
      <c r="K25" s="113">
        <v>1500</v>
      </c>
    </row>
    <row r="26" spans="1:11" s="87" customFormat="1" ht="12.75">
      <c r="A26" s="140"/>
      <c r="B26" s="140"/>
      <c r="C26" s="140"/>
      <c r="D26" s="140"/>
      <c r="E26" s="140"/>
      <c r="F26" s="140"/>
      <c r="G26" s="54">
        <v>8</v>
      </c>
      <c r="H26" s="97" t="s">
        <v>26</v>
      </c>
      <c r="I26" s="98" t="s">
        <v>24</v>
      </c>
      <c r="J26" s="90"/>
      <c r="K26" s="113">
        <v>280</v>
      </c>
    </row>
    <row r="27" spans="1:11" s="87" customFormat="1" ht="12.75">
      <c r="A27" s="140"/>
      <c r="B27" s="140"/>
      <c r="C27" s="140"/>
      <c r="D27" s="140"/>
      <c r="E27" s="140"/>
      <c r="F27" s="140"/>
      <c r="G27" s="54">
        <v>9</v>
      </c>
      <c r="H27" s="97" t="s">
        <v>27</v>
      </c>
      <c r="I27" s="98" t="s">
        <v>86</v>
      </c>
      <c r="J27" s="90"/>
      <c r="K27" s="101">
        <v>6500</v>
      </c>
    </row>
    <row r="28" spans="1:11" s="87" customFormat="1" ht="12.75">
      <c r="A28" s="140"/>
      <c r="B28" s="140"/>
      <c r="C28" s="140"/>
      <c r="D28" s="140"/>
      <c r="E28" s="140"/>
      <c r="F28" s="140"/>
      <c r="G28" s="54">
        <v>10</v>
      </c>
      <c r="H28" s="97" t="s">
        <v>89</v>
      </c>
      <c r="I28" s="98" t="s">
        <v>86</v>
      </c>
      <c r="J28" s="90"/>
      <c r="K28" s="101">
        <v>2700</v>
      </c>
    </row>
    <row r="29" spans="1:11" s="87" customFormat="1" ht="12.75">
      <c r="A29" s="140"/>
      <c r="B29" s="140"/>
      <c r="C29" s="140"/>
      <c r="D29" s="140"/>
      <c r="E29" s="140"/>
      <c r="F29" s="140"/>
      <c r="G29" s="54">
        <v>11</v>
      </c>
      <c r="H29" s="97" t="s">
        <v>90</v>
      </c>
      <c r="I29" s="98" t="s">
        <v>31</v>
      </c>
      <c r="J29" s="90"/>
      <c r="K29" s="101">
        <v>7000</v>
      </c>
    </row>
    <row r="30" spans="1:11" s="87" customFormat="1" ht="12.75">
      <c r="A30" s="140"/>
      <c r="B30" s="140"/>
      <c r="C30" s="140"/>
      <c r="D30" s="140"/>
      <c r="E30" s="140"/>
      <c r="F30" s="140"/>
      <c r="G30" s="54">
        <v>12</v>
      </c>
      <c r="H30" s="97" t="s">
        <v>91</v>
      </c>
      <c r="I30" s="98" t="s">
        <v>31</v>
      </c>
      <c r="J30" s="90"/>
      <c r="K30" s="101">
        <v>11000</v>
      </c>
    </row>
    <row r="31" spans="1:11" s="87" customFormat="1" ht="12.75">
      <c r="A31" s="140"/>
      <c r="B31" s="140"/>
      <c r="C31" s="140"/>
      <c r="D31" s="140"/>
      <c r="E31" s="140"/>
      <c r="F31" s="140"/>
      <c r="G31" s="54">
        <v>13</v>
      </c>
      <c r="H31" s="97" t="s">
        <v>92</v>
      </c>
      <c r="I31" s="98" t="s">
        <v>31</v>
      </c>
      <c r="J31" s="90"/>
      <c r="K31" s="101">
        <v>1850</v>
      </c>
    </row>
    <row r="32" spans="1:11" s="105" customFormat="1" ht="12.75">
      <c r="A32" s="141"/>
      <c r="B32" s="141"/>
      <c r="C32" s="141"/>
      <c r="D32" s="141"/>
      <c r="E32" s="141"/>
      <c r="F32" s="141"/>
      <c r="G32" s="54">
        <v>14</v>
      </c>
      <c r="H32" s="97" t="s">
        <v>112</v>
      </c>
      <c r="I32" s="98" t="s">
        <v>31</v>
      </c>
      <c r="J32" s="147"/>
      <c r="K32" s="101">
        <v>2900</v>
      </c>
    </row>
    <row r="33" spans="1:11" s="87" customFormat="1" ht="12.75">
      <c r="A33" s="140"/>
      <c r="B33" s="140"/>
      <c r="C33" s="140"/>
      <c r="D33" s="140"/>
      <c r="E33" s="140"/>
      <c r="F33" s="140"/>
      <c r="G33" s="54">
        <v>15</v>
      </c>
      <c r="H33" s="97" t="s">
        <v>28</v>
      </c>
      <c r="I33" s="98" t="s">
        <v>31</v>
      </c>
      <c r="J33" s="90"/>
      <c r="K33" s="113">
        <v>2400</v>
      </c>
    </row>
    <row r="34" spans="1:11" s="87" customFormat="1" ht="12.75">
      <c r="A34" s="140"/>
      <c r="B34" s="140"/>
      <c r="C34" s="140"/>
      <c r="D34" s="140"/>
      <c r="E34" s="140"/>
      <c r="F34" s="140"/>
      <c r="G34" s="54">
        <v>16</v>
      </c>
      <c r="H34" s="97" t="s">
        <v>82</v>
      </c>
      <c r="I34" s="98" t="s">
        <v>29</v>
      </c>
      <c r="J34" s="90"/>
      <c r="K34" s="113">
        <v>650</v>
      </c>
    </row>
    <row r="35" spans="1:11" s="87" customFormat="1" ht="12.75">
      <c r="A35" s="140"/>
      <c r="B35" s="140"/>
      <c r="C35" s="140"/>
      <c r="D35" s="140"/>
      <c r="E35" s="140"/>
      <c r="F35" s="140"/>
      <c r="G35" s="54">
        <v>17</v>
      </c>
      <c r="H35" s="97" t="s">
        <v>81</v>
      </c>
      <c r="I35" s="98" t="s">
        <v>29</v>
      </c>
      <c r="J35" s="90"/>
      <c r="K35" s="113">
        <v>150</v>
      </c>
    </row>
    <row r="36" spans="1:11" s="87" customFormat="1" ht="12.75">
      <c r="A36" s="140"/>
      <c r="B36" s="140"/>
      <c r="C36" s="140"/>
      <c r="D36" s="140"/>
      <c r="E36" s="140"/>
      <c r="F36" s="140"/>
      <c r="G36" s="54">
        <v>18</v>
      </c>
      <c r="H36" s="97" t="s">
        <v>83</v>
      </c>
      <c r="I36" s="98" t="s">
        <v>29</v>
      </c>
      <c r="J36" s="90"/>
      <c r="K36" s="113">
        <v>275</v>
      </c>
    </row>
    <row r="37" spans="1:11" s="87" customFormat="1" ht="12.75">
      <c r="A37" s="140"/>
      <c r="B37" s="140"/>
      <c r="C37" s="140"/>
      <c r="D37" s="140"/>
      <c r="E37" s="140"/>
      <c r="F37" s="140"/>
      <c r="G37" s="54">
        <v>19</v>
      </c>
      <c r="H37" s="97" t="s">
        <v>80</v>
      </c>
      <c r="I37" s="98" t="s">
        <v>29</v>
      </c>
      <c r="J37" s="90"/>
      <c r="K37" s="113">
        <v>430</v>
      </c>
    </row>
    <row r="38" spans="1:11" s="87" customFormat="1" ht="12.75">
      <c r="A38" s="140"/>
      <c r="B38" s="140"/>
      <c r="C38" s="140"/>
      <c r="D38" s="140"/>
      <c r="E38" s="140"/>
      <c r="F38" s="140"/>
      <c r="G38" s="54">
        <v>20</v>
      </c>
      <c r="H38" s="97" t="s">
        <v>100</v>
      </c>
      <c r="I38" s="98" t="s">
        <v>29</v>
      </c>
      <c r="J38" s="90"/>
      <c r="K38" s="113">
        <v>65</v>
      </c>
    </row>
    <row r="39" spans="1:11" s="87" customFormat="1" ht="12.75">
      <c r="A39" s="140"/>
      <c r="B39" s="140"/>
      <c r="C39" s="140"/>
      <c r="D39" s="140"/>
      <c r="E39" s="140"/>
      <c r="F39" s="140"/>
      <c r="G39" s="54">
        <v>21</v>
      </c>
      <c r="H39" s="97" t="s">
        <v>101</v>
      </c>
      <c r="I39" s="98" t="s">
        <v>86</v>
      </c>
      <c r="J39" s="90"/>
      <c r="K39" s="113">
        <v>600</v>
      </c>
    </row>
    <row r="40" spans="1:11" s="87" customFormat="1" ht="12.75">
      <c r="A40" s="140"/>
      <c r="B40" s="140"/>
      <c r="C40" s="140"/>
      <c r="D40" s="140"/>
      <c r="E40" s="140"/>
      <c r="F40" s="140"/>
      <c r="G40" s="54">
        <v>22</v>
      </c>
      <c r="H40" s="97" t="s">
        <v>102</v>
      </c>
      <c r="I40" s="98" t="s">
        <v>86</v>
      </c>
      <c r="J40" s="90"/>
      <c r="K40" s="113">
        <v>380</v>
      </c>
    </row>
    <row r="41" spans="1:11" s="87" customFormat="1" ht="12.75">
      <c r="A41" s="140"/>
      <c r="B41" s="140"/>
      <c r="C41" s="140"/>
      <c r="D41" s="140"/>
      <c r="E41" s="140"/>
      <c r="F41" s="140"/>
      <c r="G41" s="54">
        <v>23</v>
      </c>
      <c r="H41" s="97" t="s">
        <v>103</v>
      </c>
      <c r="I41" s="98" t="s">
        <v>29</v>
      </c>
      <c r="J41" s="90"/>
      <c r="K41" s="113">
        <v>330</v>
      </c>
    </row>
    <row r="42" spans="1:11" s="87" customFormat="1" ht="12.75">
      <c r="A42" s="140"/>
      <c r="B42" s="140"/>
      <c r="C42" s="140"/>
      <c r="D42" s="140"/>
      <c r="E42" s="140"/>
      <c r="F42" s="140"/>
      <c r="G42" s="54">
        <v>24</v>
      </c>
      <c r="H42" s="97" t="s">
        <v>30</v>
      </c>
      <c r="I42" s="98" t="s">
        <v>86</v>
      </c>
      <c r="J42" s="90"/>
      <c r="K42" s="113">
        <v>930</v>
      </c>
    </row>
    <row r="43" spans="1:11" s="87" customFormat="1" ht="12.75">
      <c r="A43" s="140"/>
      <c r="B43" s="140"/>
      <c r="C43" s="140"/>
      <c r="D43" s="140"/>
      <c r="E43" s="140"/>
      <c r="F43" s="140"/>
      <c r="G43" s="54">
        <v>25</v>
      </c>
      <c r="H43" s="97" t="s">
        <v>105</v>
      </c>
      <c r="I43" s="98" t="s">
        <v>88</v>
      </c>
      <c r="J43" s="90"/>
      <c r="K43" s="113">
        <v>1400</v>
      </c>
    </row>
    <row r="44" spans="1:11" s="87" customFormat="1" ht="25.5">
      <c r="A44" s="140"/>
      <c r="B44" s="140"/>
      <c r="C44" s="140"/>
      <c r="D44" s="140"/>
      <c r="E44" s="140"/>
      <c r="F44" s="140"/>
      <c r="G44" s="54">
        <v>26</v>
      </c>
      <c r="H44" s="97" t="s">
        <v>84</v>
      </c>
      <c r="I44" s="104" t="s">
        <v>106</v>
      </c>
      <c r="J44" s="90"/>
      <c r="K44" s="113">
        <v>220</v>
      </c>
    </row>
    <row r="45" spans="1:11" s="87" customFormat="1" ht="25.5">
      <c r="A45" s="140"/>
      <c r="B45" s="140"/>
      <c r="C45" s="140"/>
      <c r="D45" s="140"/>
      <c r="E45" s="140"/>
      <c r="F45" s="140"/>
      <c r="G45" s="54">
        <v>27</v>
      </c>
      <c r="H45" s="97" t="s">
        <v>85</v>
      </c>
      <c r="I45" s="104" t="s">
        <v>31</v>
      </c>
      <c r="J45" s="90"/>
      <c r="K45" s="113">
        <v>220</v>
      </c>
    </row>
    <row r="46" spans="1:11" s="87" customFormat="1" ht="12.75">
      <c r="A46" s="140"/>
      <c r="B46" s="140"/>
      <c r="C46" s="140"/>
      <c r="D46" s="140"/>
      <c r="E46" s="140"/>
      <c r="F46" s="140"/>
      <c r="G46" s="54">
        <v>28</v>
      </c>
      <c r="H46" s="97" t="s">
        <v>87</v>
      </c>
      <c r="I46" s="98" t="s">
        <v>88</v>
      </c>
      <c r="J46" s="90"/>
      <c r="K46" s="113">
        <v>700</v>
      </c>
    </row>
    <row r="47" spans="1:11" s="21" customFormat="1" ht="12.75" customHeight="1">
      <c r="A47" s="134"/>
      <c r="B47" s="134"/>
      <c r="C47" s="134"/>
      <c r="D47" s="134"/>
      <c r="E47" s="134"/>
      <c r="F47" s="134"/>
      <c r="G47" s="29">
        <v>29</v>
      </c>
      <c r="H47" s="44" t="s">
        <v>79</v>
      </c>
      <c r="I47" s="66" t="s">
        <v>78</v>
      </c>
      <c r="J47" s="151" t="s">
        <v>51</v>
      </c>
      <c r="K47" s="178"/>
    </row>
    <row r="48" spans="1:11" ht="14.25" customHeight="1">
      <c r="A48" s="28"/>
      <c r="B48" s="28"/>
      <c r="C48" s="28"/>
      <c r="D48" s="28"/>
      <c r="E48" s="28"/>
      <c r="F48" s="28"/>
      <c r="G48" s="173" t="s">
        <v>115</v>
      </c>
      <c r="H48" s="174"/>
      <c r="I48" s="174"/>
      <c r="J48" s="174"/>
      <c r="K48" s="175"/>
    </row>
    <row r="49" spans="1:11" s="21" customFormat="1" ht="12.75">
      <c r="A49" s="134"/>
      <c r="B49" s="134"/>
      <c r="C49" s="134"/>
      <c r="D49" s="142"/>
      <c r="E49" s="134"/>
      <c r="F49" s="134"/>
      <c r="G49" s="54">
        <v>1</v>
      </c>
      <c r="H49" s="32" t="s">
        <v>15</v>
      </c>
      <c r="I49" s="35" t="s">
        <v>16</v>
      </c>
      <c r="J49" s="63"/>
      <c r="K49" s="33">
        <v>2200</v>
      </c>
    </row>
    <row r="50" spans="1:11" s="25" customFormat="1" ht="12.75" customHeight="1">
      <c r="A50" s="141"/>
      <c r="B50" s="141"/>
      <c r="C50" s="141"/>
      <c r="D50" s="141"/>
      <c r="E50" s="141"/>
      <c r="F50" s="141"/>
      <c r="G50" s="54">
        <v>2</v>
      </c>
      <c r="H50" s="143" t="s">
        <v>17</v>
      </c>
      <c r="I50" s="35"/>
      <c r="J50" s="157" t="s">
        <v>51</v>
      </c>
      <c r="K50" s="179"/>
    </row>
    <row r="51" spans="1:11" s="25" customFormat="1" ht="12.75">
      <c r="A51" s="141"/>
      <c r="B51" s="141"/>
      <c r="C51" s="141"/>
      <c r="D51" s="141"/>
      <c r="E51" s="141"/>
      <c r="F51" s="141"/>
      <c r="G51" s="54">
        <v>3</v>
      </c>
      <c r="H51" s="36" t="s">
        <v>18</v>
      </c>
      <c r="I51" s="37" t="s">
        <v>16</v>
      </c>
      <c r="J51" s="39"/>
      <c r="K51" s="40">
        <v>7150.000000000001</v>
      </c>
    </row>
    <row r="52" spans="1:11" s="25" customFormat="1" ht="12.75">
      <c r="A52" s="141"/>
      <c r="B52" s="141"/>
      <c r="C52" s="141"/>
      <c r="D52" s="141"/>
      <c r="E52" s="141"/>
      <c r="F52" s="141"/>
      <c r="G52" s="54">
        <v>4</v>
      </c>
      <c r="H52" s="36" t="s">
        <v>19</v>
      </c>
      <c r="I52" s="37" t="s">
        <v>20</v>
      </c>
      <c r="J52" s="39"/>
      <c r="K52" s="27">
        <v>110.00000000000001</v>
      </c>
    </row>
    <row r="53" spans="1:11" s="25" customFormat="1" ht="12.75">
      <c r="A53" s="141"/>
      <c r="B53" s="141"/>
      <c r="C53" s="141"/>
      <c r="D53" s="141"/>
      <c r="E53" s="141"/>
      <c r="F53" s="141"/>
      <c r="G53" s="53">
        <v>5</v>
      </c>
      <c r="H53" s="36" t="s">
        <v>21</v>
      </c>
      <c r="I53" s="37" t="s">
        <v>22</v>
      </c>
      <c r="J53" s="39"/>
      <c r="K53" s="27">
        <v>1730</v>
      </c>
    </row>
    <row r="54" spans="1:11" s="25" customFormat="1" ht="12.75">
      <c r="A54" s="141"/>
      <c r="B54" s="141"/>
      <c r="C54" s="141"/>
      <c r="D54" s="141"/>
      <c r="E54" s="141"/>
      <c r="F54" s="141"/>
      <c r="G54" s="52">
        <v>6</v>
      </c>
      <c r="H54" s="36" t="s">
        <v>23</v>
      </c>
      <c r="I54" s="37" t="s">
        <v>22</v>
      </c>
      <c r="J54" s="39"/>
      <c r="K54" s="27">
        <v>460</v>
      </c>
    </row>
    <row r="55" spans="1:11" s="25" customFormat="1" ht="12.75" customHeight="1">
      <c r="A55" s="28" t="s">
        <v>1</v>
      </c>
      <c r="B55" s="28"/>
      <c r="C55" s="28" t="s">
        <v>2</v>
      </c>
      <c r="D55" s="28"/>
      <c r="E55" s="28"/>
      <c r="F55" s="28"/>
      <c r="G55" s="173" t="s">
        <v>116</v>
      </c>
      <c r="H55" s="174"/>
      <c r="I55" s="174"/>
      <c r="J55" s="174"/>
      <c r="K55" s="175"/>
    </row>
    <row r="56" spans="1:11" s="21" customFormat="1" ht="12.75">
      <c r="A56" s="134"/>
      <c r="B56" s="134"/>
      <c r="C56" s="134"/>
      <c r="D56" s="134"/>
      <c r="E56" s="134"/>
      <c r="F56" s="134"/>
      <c r="G56" s="29">
        <v>1</v>
      </c>
      <c r="H56" s="32" t="s">
        <v>32</v>
      </c>
      <c r="I56" s="35" t="s">
        <v>25</v>
      </c>
      <c r="J56" s="63"/>
      <c r="K56" s="42">
        <v>550</v>
      </c>
    </row>
    <row r="57" spans="1:11" s="21" customFormat="1" ht="12.75" customHeight="1">
      <c r="A57" s="134"/>
      <c r="B57" s="134"/>
      <c r="C57" s="134"/>
      <c r="D57" s="134"/>
      <c r="E57" s="134"/>
      <c r="F57" s="134"/>
      <c r="G57" s="29">
        <v>2</v>
      </c>
      <c r="H57" s="32" t="s">
        <v>33</v>
      </c>
      <c r="I57" s="66" t="s">
        <v>34</v>
      </c>
      <c r="J57" s="151" t="s">
        <v>51</v>
      </c>
      <c r="K57" s="178"/>
    </row>
    <row r="58" spans="1:11" s="21" customFormat="1" ht="12.75" customHeight="1">
      <c r="A58" s="134"/>
      <c r="B58" s="134"/>
      <c r="C58" s="134"/>
      <c r="D58" s="134"/>
      <c r="E58" s="134"/>
      <c r="F58" s="134"/>
      <c r="G58" s="29">
        <v>3</v>
      </c>
      <c r="H58" s="32" t="s">
        <v>35</v>
      </c>
      <c r="I58" s="66" t="s">
        <v>36</v>
      </c>
      <c r="J58" s="151" t="s">
        <v>51</v>
      </c>
      <c r="K58" s="178"/>
    </row>
    <row r="59" spans="1:11" s="21" customFormat="1" ht="12.75">
      <c r="A59" s="134"/>
      <c r="B59" s="134"/>
      <c r="C59" s="134"/>
      <c r="D59" s="134"/>
      <c r="E59" s="134"/>
      <c r="F59" s="134"/>
      <c r="G59" s="29">
        <v>4</v>
      </c>
      <c r="H59" s="44" t="s">
        <v>55</v>
      </c>
      <c r="I59" s="35"/>
      <c r="J59" s="63"/>
      <c r="K59" s="42"/>
    </row>
    <row r="60" spans="1:11" s="21" customFormat="1" ht="12.75">
      <c r="A60" s="134"/>
      <c r="B60" s="134"/>
      <c r="C60" s="134"/>
      <c r="D60" s="134"/>
      <c r="E60" s="134"/>
      <c r="F60" s="134"/>
      <c r="G60" s="29" t="s">
        <v>3</v>
      </c>
      <c r="H60" s="44" t="s">
        <v>53</v>
      </c>
      <c r="I60" s="35" t="s">
        <v>34</v>
      </c>
      <c r="J60" s="63"/>
      <c r="K60" s="113">
        <v>770</v>
      </c>
    </row>
    <row r="61" spans="1:11" s="21" customFormat="1" ht="12.75">
      <c r="A61" s="134"/>
      <c r="B61" s="134"/>
      <c r="C61" s="134"/>
      <c r="D61" s="134"/>
      <c r="E61" s="134"/>
      <c r="F61" s="134"/>
      <c r="G61" s="29" t="s">
        <v>3</v>
      </c>
      <c r="H61" s="44" t="s">
        <v>54</v>
      </c>
      <c r="I61" s="35" t="s">
        <v>34</v>
      </c>
      <c r="J61" s="63"/>
      <c r="K61" s="113">
        <v>1750</v>
      </c>
    </row>
    <row r="62" spans="1:11" s="21" customFormat="1" ht="12.75">
      <c r="A62" s="134"/>
      <c r="B62" s="134"/>
      <c r="C62" s="134"/>
      <c r="D62" s="134"/>
      <c r="E62" s="134"/>
      <c r="F62" s="134"/>
      <c r="G62" s="29" t="s">
        <v>3</v>
      </c>
      <c r="H62" s="32" t="s">
        <v>37</v>
      </c>
      <c r="I62" s="35" t="s">
        <v>34</v>
      </c>
      <c r="J62" s="63"/>
      <c r="K62" s="113">
        <v>1700</v>
      </c>
    </row>
    <row r="63" spans="1:11" s="21" customFormat="1" ht="12.75">
      <c r="A63" s="134"/>
      <c r="B63" s="134"/>
      <c r="C63" s="134"/>
      <c r="D63" s="134"/>
      <c r="E63" s="134"/>
      <c r="F63" s="134"/>
      <c r="G63" s="29">
        <v>5</v>
      </c>
      <c r="H63" s="44" t="s">
        <v>56</v>
      </c>
      <c r="I63" s="35"/>
      <c r="J63" s="63"/>
      <c r="K63" s="113"/>
    </row>
    <row r="64" spans="1:11" s="21" customFormat="1" ht="12.75">
      <c r="A64" s="134"/>
      <c r="B64" s="134"/>
      <c r="C64" s="134"/>
      <c r="D64" s="134"/>
      <c r="E64" s="134"/>
      <c r="F64" s="134"/>
      <c r="G64" s="29" t="s">
        <v>3</v>
      </c>
      <c r="H64" s="44" t="s">
        <v>53</v>
      </c>
      <c r="I64" s="35" t="s">
        <v>34</v>
      </c>
      <c r="J64" s="63"/>
      <c r="K64" s="113">
        <v>1600</v>
      </c>
    </row>
    <row r="65" spans="1:11" s="21" customFormat="1" ht="12.75">
      <c r="A65" s="134"/>
      <c r="B65" s="134"/>
      <c r="C65" s="134"/>
      <c r="D65" s="134"/>
      <c r="E65" s="134"/>
      <c r="F65" s="134"/>
      <c r="G65" s="29" t="s">
        <v>3</v>
      </c>
      <c r="H65" s="44" t="s">
        <v>54</v>
      </c>
      <c r="I65" s="35" t="s">
        <v>34</v>
      </c>
      <c r="J65" s="63"/>
      <c r="K65" s="113">
        <v>3500</v>
      </c>
    </row>
    <row r="66" spans="1:11" s="21" customFormat="1" ht="12.75">
      <c r="A66" s="134"/>
      <c r="B66" s="134"/>
      <c r="C66" s="134"/>
      <c r="D66" s="134"/>
      <c r="E66" s="134"/>
      <c r="F66" s="134"/>
      <c r="G66" s="29" t="s">
        <v>3</v>
      </c>
      <c r="H66" s="32" t="s">
        <v>37</v>
      </c>
      <c r="I66" s="35" t="s">
        <v>34</v>
      </c>
      <c r="J66" s="63"/>
      <c r="K66" s="113">
        <v>3400</v>
      </c>
    </row>
    <row r="67" spans="1:11" s="21" customFormat="1" ht="25.5">
      <c r="A67" s="134"/>
      <c r="B67" s="134"/>
      <c r="C67" s="134"/>
      <c r="D67" s="134"/>
      <c r="E67" s="134"/>
      <c r="F67" s="134"/>
      <c r="G67" s="29">
        <v>6</v>
      </c>
      <c r="H67" s="44" t="s">
        <v>65</v>
      </c>
      <c r="I67" s="66"/>
      <c r="J67" s="63"/>
      <c r="K67" s="42"/>
    </row>
    <row r="68" spans="1:11" s="21" customFormat="1" ht="12.75">
      <c r="A68" s="134"/>
      <c r="B68" s="134"/>
      <c r="C68" s="134"/>
      <c r="D68" s="134"/>
      <c r="E68" s="134"/>
      <c r="F68" s="134"/>
      <c r="G68" s="77" t="s">
        <v>3</v>
      </c>
      <c r="H68" s="44" t="s">
        <v>67</v>
      </c>
      <c r="I68" s="66" t="s">
        <v>66</v>
      </c>
      <c r="J68" s="63"/>
      <c r="K68" s="42">
        <v>1850</v>
      </c>
    </row>
    <row r="69" spans="1:11" s="21" customFormat="1" ht="12.75">
      <c r="A69" s="134"/>
      <c r="B69" s="134"/>
      <c r="C69" s="134"/>
      <c r="D69" s="134"/>
      <c r="E69" s="134"/>
      <c r="F69" s="134"/>
      <c r="G69" s="77" t="s">
        <v>3</v>
      </c>
      <c r="H69" s="44" t="s">
        <v>68</v>
      </c>
      <c r="I69" s="66" t="s">
        <v>66</v>
      </c>
      <c r="J69" s="63"/>
      <c r="K69" s="81" t="s">
        <v>73</v>
      </c>
    </row>
    <row r="70" spans="1:11" s="21" customFormat="1" ht="25.5">
      <c r="A70" s="134"/>
      <c r="B70" s="134"/>
      <c r="C70" s="134"/>
      <c r="D70" s="134"/>
      <c r="E70" s="134"/>
      <c r="F70" s="134"/>
      <c r="G70" s="77">
        <v>7</v>
      </c>
      <c r="H70" s="44" t="s">
        <v>143</v>
      </c>
      <c r="I70" s="66" t="s">
        <v>66</v>
      </c>
      <c r="J70" s="63"/>
      <c r="K70" s="81">
        <v>500</v>
      </c>
    </row>
    <row r="71" spans="1:11" s="21" customFormat="1" ht="12.75">
      <c r="A71" s="134"/>
      <c r="B71" s="134"/>
      <c r="C71" s="134"/>
      <c r="D71" s="134"/>
      <c r="E71" s="134"/>
      <c r="F71" s="134"/>
      <c r="G71" s="29">
        <v>8</v>
      </c>
      <c r="H71" s="32" t="s">
        <v>38</v>
      </c>
      <c r="I71" s="35"/>
      <c r="J71" s="63"/>
      <c r="K71" s="42"/>
    </row>
    <row r="72" spans="1:11" s="21" customFormat="1" ht="12.75">
      <c r="A72" s="134"/>
      <c r="B72" s="134"/>
      <c r="C72" s="134"/>
      <c r="D72" s="134"/>
      <c r="E72" s="134"/>
      <c r="F72" s="134"/>
      <c r="G72" s="29" t="s">
        <v>3</v>
      </c>
      <c r="H72" s="32" t="s">
        <v>39</v>
      </c>
      <c r="I72" s="35" t="s">
        <v>40</v>
      </c>
      <c r="J72" s="63"/>
      <c r="K72" s="81">
        <v>750</v>
      </c>
    </row>
    <row r="73" spans="1:11" s="21" customFormat="1" ht="12.75">
      <c r="A73" s="134"/>
      <c r="B73" s="134"/>
      <c r="C73" s="134"/>
      <c r="D73" s="134"/>
      <c r="E73" s="134"/>
      <c r="F73" s="134"/>
      <c r="G73" s="29" t="s">
        <v>3</v>
      </c>
      <c r="H73" s="32" t="s">
        <v>41</v>
      </c>
      <c r="I73" s="35" t="s">
        <v>40</v>
      </c>
      <c r="J73" s="63"/>
      <c r="K73" s="81">
        <v>1850</v>
      </c>
    </row>
    <row r="74" spans="1:11" s="21" customFormat="1" ht="12.75">
      <c r="A74" s="134"/>
      <c r="B74" s="134"/>
      <c r="C74" s="134"/>
      <c r="D74" s="134"/>
      <c r="E74" s="134"/>
      <c r="F74" s="134"/>
      <c r="G74" s="29" t="s">
        <v>3</v>
      </c>
      <c r="H74" s="32" t="s">
        <v>42</v>
      </c>
      <c r="I74" s="35" t="s">
        <v>40</v>
      </c>
      <c r="J74" s="63"/>
      <c r="K74" s="81">
        <v>2650</v>
      </c>
    </row>
    <row r="75" spans="1:11" s="21" customFormat="1" ht="39.75" customHeight="1">
      <c r="A75" s="134"/>
      <c r="B75" s="134"/>
      <c r="C75" s="134"/>
      <c r="D75" s="134"/>
      <c r="E75" s="134"/>
      <c r="F75" s="134"/>
      <c r="G75" s="29">
        <v>9</v>
      </c>
      <c r="H75" s="106" t="s">
        <v>123</v>
      </c>
      <c r="I75" s="137" t="s">
        <v>5</v>
      </c>
      <c r="J75" s="63"/>
      <c r="K75" s="42">
        <v>1000</v>
      </c>
    </row>
    <row r="76" spans="1:11" s="21" customFormat="1" ht="12.75">
      <c r="A76" s="134"/>
      <c r="B76" s="134"/>
      <c r="C76" s="134"/>
      <c r="D76" s="134"/>
      <c r="E76" s="134"/>
      <c r="F76" s="134"/>
      <c r="G76" s="29">
        <v>10</v>
      </c>
      <c r="H76" s="45" t="s">
        <v>122</v>
      </c>
      <c r="I76" s="46" t="s">
        <v>5</v>
      </c>
      <c r="J76" s="63"/>
      <c r="K76" s="42">
        <v>600</v>
      </c>
    </row>
    <row r="77" spans="1:11" s="25" customFormat="1" ht="12.75">
      <c r="A77" s="28"/>
      <c r="B77" s="28"/>
      <c r="C77" s="28"/>
      <c r="D77" s="28"/>
      <c r="E77" s="28"/>
      <c r="F77" s="28"/>
      <c r="G77" s="29">
        <v>11</v>
      </c>
      <c r="H77" s="45" t="s">
        <v>133</v>
      </c>
      <c r="I77" s="46" t="s">
        <v>43</v>
      </c>
      <c r="J77" s="39"/>
      <c r="K77" s="27">
        <v>120</v>
      </c>
    </row>
    <row r="78" spans="1:11" s="25" customFormat="1" ht="12.75">
      <c r="A78" s="28"/>
      <c r="B78" s="28"/>
      <c r="C78" s="28"/>
      <c r="D78" s="28"/>
      <c r="E78" s="28"/>
      <c r="F78" s="28"/>
      <c r="G78" s="29">
        <v>12</v>
      </c>
      <c r="H78" s="45" t="s">
        <v>45</v>
      </c>
      <c r="I78" s="46" t="s">
        <v>46</v>
      </c>
      <c r="J78" s="39"/>
      <c r="K78" s="27">
        <v>2200</v>
      </c>
    </row>
    <row r="79" spans="1:11" s="25" customFormat="1" ht="12.75">
      <c r="A79" s="28"/>
      <c r="B79" s="28"/>
      <c r="C79" s="28"/>
      <c r="D79" s="28"/>
      <c r="E79" s="28"/>
      <c r="F79" s="28"/>
      <c r="G79" s="29">
        <v>13</v>
      </c>
      <c r="H79" s="45" t="s">
        <v>47</v>
      </c>
      <c r="I79" s="46" t="s">
        <v>46</v>
      </c>
      <c r="J79" s="39"/>
      <c r="K79" s="27">
        <v>4400</v>
      </c>
    </row>
    <row r="80" spans="1:11" s="25" customFormat="1" ht="12.75" customHeight="1">
      <c r="A80" s="28" t="s">
        <v>1</v>
      </c>
      <c r="B80" s="28"/>
      <c r="C80" s="48" t="s">
        <v>6</v>
      </c>
      <c r="D80" s="28"/>
      <c r="E80" s="28"/>
      <c r="F80" s="28"/>
      <c r="G80" s="29">
        <v>14</v>
      </c>
      <c r="H80" s="49" t="s">
        <v>48</v>
      </c>
      <c r="I80" s="50" t="s">
        <v>5</v>
      </c>
      <c r="J80" s="39"/>
      <c r="K80" s="27">
        <v>275</v>
      </c>
    </row>
    <row r="81" spans="1:11" s="25" customFormat="1" ht="14.25">
      <c r="A81" s="28" t="s">
        <v>1</v>
      </c>
      <c r="B81" s="28"/>
      <c r="C81" s="28" t="s">
        <v>2</v>
      </c>
      <c r="D81" s="28"/>
      <c r="E81" s="28"/>
      <c r="F81" s="141"/>
      <c r="G81" s="29">
        <v>15</v>
      </c>
      <c r="H81" s="45" t="s">
        <v>52</v>
      </c>
      <c r="I81" s="144" t="s">
        <v>49</v>
      </c>
      <c r="J81" s="39"/>
      <c r="K81" s="27">
        <v>880.0000000000001</v>
      </c>
    </row>
    <row r="82" spans="1:11" s="25" customFormat="1" ht="12.75">
      <c r="A82" s="28" t="s">
        <v>1</v>
      </c>
      <c r="B82" s="28"/>
      <c r="C82" s="28" t="s">
        <v>2</v>
      </c>
      <c r="D82" s="28"/>
      <c r="E82" s="28"/>
      <c r="F82" s="141"/>
      <c r="G82" s="29">
        <v>16</v>
      </c>
      <c r="H82" s="45" t="s">
        <v>120</v>
      </c>
      <c r="I82" s="144" t="s">
        <v>121</v>
      </c>
      <c r="J82" s="39"/>
      <c r="K82" s="27">
        <v>2750</v>
      </c>
    </row>
    <row r="83" spans="1:11" s="25" customFormat="1" ht="14.25">
      <c r="A83" s="141"/>
      <c r="B83" s="141"/>
      <c r="C83" s="141"/>
      <c r="D83" s="141"/>
      <c r="E83" s="141"/>
      <c r="F83" s="141"/>
      <c r="G83" s="39"/>
      <c r="H83" s="171" t="s">
        <v>50</v>
      </c>
      <c r="I83" s="171"/>
      <c r="J83" s="171"/>
      <c r="K83" s="39"/>
    </row>
  </sheetData>
  <sheetProtection/>
  <mergeCells count="19">
    <mergeCell ref="I7:I8"/>
    <mergeCell ref="J7:K7"/>
    <mergeCell ref="J16:K16"/>
    <mergeCell ref="J57:K57"/>
    <mergeCell ref="J58:K58"/>
    <mergeCell ref="J50:K50"/>
    <mergeCell ref="J47:K47"/>
    <mergeCell ref="J17:K17"/>
    <mergeCell ref="G15:K15"/>
    <mergeCell ref="B4:J4"/>
    <mergeCell ref="B5:J5"/>
    <mergeCell ref="H83:J83"/>
    <mergeCell ref="B6:J6"/>
    <mergeCell ref="G10:K10"/>
    <mergeCell ref="G18:K18"/>
    <mergeCell ref="G48:K48"/>
    <mergeCell ref="G55:K55"/>
    <mergeCell ref="G7:G8"/>
    <mergeCell ref="H7:H8"/>
  </mergeCells>
  <printOptions/>
  <pageMargins left="0.7086614173228347" right="0.31496062992125984" top="0.7480314960629921" bottom="0.35433070866141736" header="0.31496062992125984" footer="0.31496062992125984"/>
  <pageSetup fitToHeight="0" fitToWidth="1" horizontalDpi="600" verticalDpi="600" orientation="landscape" paperSize="9" scale="97" r:id="rId1"/>
  <rowBreaks count="1" manualBreakCount="1">
    <brk id="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Ольга Геннадьевна Беломестных</cp:lastModifiedBy>
  <cp:lastPrinted>2020-07-08T04:15:49Z</cp:lastPrinted>
  <dcterms:created xsi:type="dcterms:W3CDTF">2009-10-06T04:40:54Z</dcterms:created>
  <dcterms:modified xsi:type="dcterms:W3CDTF">2020-07-09T01:49:10Z</dcterms:modified>
  <cp:category/>
  <cp:version/>
  <cp:contentType/>
  <cp:contentStatus/>
</cp:coreProperties>
</file>